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7"/>
  </bookViews>
  <sheets>
    <sheet name="部门收支总表" sheetId="1" r:id="rId1"/>
    <sheet name="部门收入总表" sheetId="2" r:id="rId2"/>
    <sheet name="部门支出总表" sheetId="3" r:id="rId3"/>
    <sheet name="财政拨款支出表" sheetId="4" r:id="rId4"/>
    <sheet name="一般公共预算支出表" sheetId="5" r:id="rId5"/>
    <sheet name="一般公共预算基本支出表" sheetId="6" r:id="rId6"/>
    <sheet name="政府性基金预算支出表(按单位)" sheetId="7" r:id="rId7"/>
    <sheet name="政府采购表" sheetId="8" r:id="rId8"/>
    <sheet name="非税征收计划表" sheetId="9" r:id="rId9"/>
    <sheet name="部门预算支出表-补充表(按单位)" sheetId="10" r:id="rId10"/>
  </sheets>
  <definedNames>
    <definedName name="_xlnm.Print_Area" localSheetId="1">'部门收入总表'!$A$1:$J$27</definedName>
    <definedName name="_xlnm.Print_Area" localSheetId="0">'部门收支总表'!$A$1:$D$32</definedName>
    <definedName name="_xlnm.Print_Area" localSheetId="2">'部门支出总表'!$A$1:$K$26</definedName>
    <definedName name="_xlnm.Print_Area" localSheetId="3">'财政拨款支出表'!$A$1:$Y$24</definedName>
    <definedName name="_xlnm.Print_Area" localSheetId="8">'非税征收计划表'!$A$1:$N$7</definedName>
    <definedName name="_xlnm.Print_Area" localSheetId="5">'一般公共预算基本支出表'!$A$1:$M$16</definedName>
    <definedName name="_xlnm.Print_Area" localSheetId="4">'一般公共预算支出表'!$A$1:$J$25</definedName>
    <definedName name="_xlnm.Print_Area" localSheetId="7">'政府采购表'!$A$1:$J$5</definedName>
    <definedName name="_xlnm.Print_Area" localSheetId="6">'政府性基金预算支出表(按单位)'!$A$1:$Q$7</definedName>
    <definedName name="_xlnm.Print_Titles" localSheetId="1">'部门收入总表'!$1:$9</definedName>
    <definedName name="_xlnm.Print_Titles" localSheetId="0">'部门收支总表'!$1:$5</definedName>
    <definedName name="_xlnm.Print_Titles" localSheetId="2">'部门支出总表'!$1:$8</definedName>
    <definedName name="_xlnm.Print_Titles" localSheetId="3">'财政拨款支出表'!$1:$6</definedName>
    <definedName name="_xlnm.Print_Titles" localSheetId="8">'非税征收计划表'!$1:$7</definedName>
    <definedName name="_xlnm.Print_Titles" localSheetId="5">'一般公共预算基本支出表'!$1:$7</definedName>
    <definedName name="_xlnm.Print_Titles" localSheetId="4">'一般公共预算支出表'!$1:$7</definedName>
    <definedName name="_xlnm.Print_Titles" localSheetId="7">'政府采购表'!$1:$5</definedName>
    <definedName name="_xlnm.Print_Titles" localSheetId="6">'政府性基金预算支出表(按单位)'!$1:$7</definedName>
  </definedNames>
  <calcPr fullCalcOnLoad="1"/>
</workbook>
</file>

<file path=xl/sharedStrings.xml><?xml version="1.0" encoding="utf-8"?>
<sst xmlns="http://schemas.openxmlformats.org/spreadsheetml/2006/main" count="540" uniqueCount="217">
  <si>
    <t>2019年部门收支预算总表</t>
  </si>
  <si>
    <t>填报单位：县公安局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</si>
  <si>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</si>
  <si>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</si>
  <si>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</si>
  <si>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</si>
  <si>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</si>
  <si>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</si>
  <si>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</si>
  <si>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</si>
  <si>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工资福利支出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</si>
  <si>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</si>
  <si>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</si>
  <si>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</si>
  <si>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</si>
  <si>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</si>
  <si>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</si>
  <si>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</si>
  <si>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</si>
  <si>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</si>
  <si>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</si>
  <si>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</si>
  <si>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</si>
  <si>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</si>
  <si>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</si>
  <si>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</si>
  <si>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</si>
  <si>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</si>
  <si>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</si>
  <si>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</si>
  <si>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</si>
  <si>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</si>
  <si>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</si>
  <si>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</si>
  <si>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</si>
  <si>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</si>
  <si>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</si>
  <si>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</si>
  <si>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</si>
  <si>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</si>
  <si>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</si>
  <si>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</si>
  <si>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</si>
  <si>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</si>
  <si>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</si>
  <si>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</si>
  <si>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</si>
  <si>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</si>
  <si>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</si>
  <si>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</si>
  <si>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</si>
  <si>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</si>
  <si>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2019年部门收入总表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</si>
  <si>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</si>
  <si>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</si>
  <si>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</si>
  <si>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</si>
  <si>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</si>
  <si>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</si>
  <si>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</si>
  <si>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</si>
  <si>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</si>
  <si>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</si>
  <si>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</si>
  <si>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类</t>
  </si>
  <si>
    <t>款</t>
  </si>
  <si>
    <t>项</t>
  </si>
  <si>
    <t>**</t>
  </si>
  <si>
    <t>1</t>
  </si>
  <si>
    <t>合计</t>
  </si>
  <si>
    <t>201</t>
  </si>
  <si>
    <t>一般公共服务支出</t>
  </si>
  <si>
    <t>31</t>
  </si>
  <si>
    <t xml:space="preserve">  党委办公厅（室）及相关机构事务</t>
  </si>
  <si>
    <t xml:space="preserve">  201</t>
  </si>
  <si>
    <t xml:space="preserve">  31</t>
  </si>
  <si>
    <t>01</t>
  </si>
  <si>
    <t xml:space="preserve">    行政运行</t>
  </si>
  <si>
    <t>204</t>
  </si>
  <si>
    <t>公共安全支出</t>
  </si>
  <si>
    <t>02</t>
  </si>
  <si>
    <t xml:space="preserve">  公安</t>
  </si>
  <si>
    <t xml:space="preserve">  204</t>
  </si>
  <si>
    <t xml:space="preserve">  02</t>
  </si>
  <si>
    <t xml:space="preserve">    一般行政管理事务</t>
  </si>
  <si>
    <t>19</t>
  </si>
  <si>
    <t xml:space="preserve">    信息化建设</t>
  </si>
  <si>
    <t>20</t>
  </si>
  <si>
    <t xml:space="preserve">    执法办案</t>
  </si>
  <si>
    <t>21</t>
  </si>
  <si>
    <t xml:space="preserve">    特别业务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</si>
  <si>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</si>
  <si>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</si>
  <si>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</si>
  <si>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</si>
  <si>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</si>
  <si>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</si>
  <si>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</si>
  <si>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</si>
  <si>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</si>
  <si>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</si>
  <si>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</si>
  <si>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</si>
  <si>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</si>
  <si>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</si>
  <si>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 xml:space="preserve">    事业单位医疗</t>
  </si>
  <si>
    <t>2019年部门支出总表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</si>
  <si>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</si>
  <si>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</si>
  <si>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</si>
  <si>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</si>
  <si>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</si>
  <si>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</si>
  <si>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</si>
  <si>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r>
      <t xml:space="preserve">  </t>
    </r>
    <r>
      <rPr>
        <sz val="10"/>
        <color indexed="8"/>
        <rFont val="宋体"/>
        <family val="0"/>
      </rPr>
      <t>党委办公厅（室）及相关机构事务</t>
    </r>
  </si>
  <si>
    <r>
      <t xml:space="preserve">    </t>
    </r>
    <r>
      <rPr>
        <sz val="10"/>
        <color indexed="8"/>
        <rFont val="宋体"/>
        <family val="0"/>
      </rPr>
      <t>行政运行</t>
    </r>
  </si>
  <si>
    <t>县公安局</t>
  </si>
  <si>
    <r>
      <t xml:space="preserve">  </t>
    </r>
    <r>
      <rPr>
        <sz val="10"/>
        <color indexed="8"/>
        <rFont val="宋体"/>
        <family val="0"/>
      </rPr>
      <t>公安</t>
    </r>
  </si>
  <si>
    <r>
      <t xml:space="preserve">    </t>
    </r>
    <r>
      <rPr>
        <sz val="10"/>
        <color indexed="8"/>
        <rFont val="宋体"/>
        <family val="0"/>
      </rPr>
      <t>一般行政管理事务</t>
    </r>
  </si>
  <si>
    <r>
      <t xml:space="preserve">    </t>
    </r>
    <r>
      <rPr>
        <sz val="10"/>
        <color indexed="8"/>
        <rFont val="宋体"/>
        <family val="0"/>
      </rPr>
      <t>信息化建设</t>
    </r>
  </si>
  <si>
    <r>
      <t xml:space="preserve">    </t>
    </r>
    <r>
      <rPr>
        <sz val="10"/>
        <color indexed="8"/>
        <rFont val="宋体"/>
        <family val="0"/>
      </rPr>
      <t>执法办案</t>
    </r>
  </si>
  <si>
    <r>
      <t xml:space="preserve">    </t>
    </r>
    <r>
      <rPr>
        <sz val="10"/>
        <color indexed="8"/>
        <rFont val="宋体"/>
        <family val="0"/>
      </rPr>
      <t>特别业务</t>
    </r>
  </si>
  <si>
    <r>
      <t xml:space="preserve">  </t>
    </r>
    <r>
      <rPr>
        <sz val="10"/>
        <color indexed="8"/>
        <rFont val="宋体"/>
        <family val="0"/>
      </rPr>
      <t>行政事业单位离退休</t>
    </r>
  </si>
  <si>
    <r>
      <t xml:space="preserve">    </t>
    </r>
    <r>
      <rPr>
        <sz val="10"/>
        <color indexed="8"/>
        <rFont val="宋体"/>
        <family val="0"/>
      </rPr>
      <t>机关事业单位基本养老保险缴费支出</t>
    </r>
  </si>
  <si>
    <r>
      <t xml:space="preserve">  </t>
    </r>
    <r>
      <rPr>
        <sz val="10"/>
        <color indexed="8"/>
        <rFont val="宋体"/>
        <family val="0"/>
      </rPr>
      <t>行政事业单位医疗</t>
    </r>
  </si>
  <si>
    <r>
      <t xml:space="preserve">    </t>
    </r>
    <r>
      <rPr>
        <sz val="10"/>
        <color indexed="8"/>
        <rFont val="宋体"/>
        <family val="0"/>
      </rPr>
      <t>行政单位医疗</t>
    </r>
  </si>
  <si>
    <r>
      <t xml:space="preserve">    </t>
    </r>
    <r>
      <rPr>
        <sz val="10"/>
        <color indexed="8"/>
        <rFont val="宋体"/>
        <family val="0"/>
      </rPr>
      <t>事业单位医疗</t>
    </r>
  </si>
  <si>
    <t>2019年财政拨款支出表</t>
  </si>
  <si>
    <t>科目编码</t>
  </si>
  <si>
    <t>总计</t>
  </si>
  <si>
    <t>工资福利支出</t>
  </si>
  <si>
    <t>公用经费</t>
  </si>
  <si>
    <t>对个人和家庭的补助</t>
  </si>
  <si>
    <t>备注</t>
  </si>
  <si>
    <t>统发部分</t>
  </si>
  <si>
    <t>非统发部分</t>
  </si>
  <si>
    <t>专项日常商品和服务支出</t>
  </si>
  <si>
    <t>对个人和家庭的补助(项目)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</si>
  <si>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</si>
  <si>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</si>
  <si>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</si>
  <si>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</si>
  <si>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</si>
  <si>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</si>
  <si>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</si>
  <si>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公安</t>
  </si>
  <si>
    <t xml:space="preserve">  县公安局</t>
  </si>
  <si>
    <t>2013101</t>
  </si>
  <si>
    <t>行政运行</t>
  </si>
  <si>
    <t xml:space="preserve">    县公安局</t>
  </si>
  <si>
    <t>2040201</t>
  </si>
  <si>
    <t>2040202</t>
  </si>
  <si>
    <t>一般行政管理事务</t>
  </si>
  <si>
    <t>拘留人员生活补助按280人，每月320元进行计算。</t>
  </si>
  <si>
    <t>1.租车费19.4万元；
2、缉枪治暴专项工作经费15万元；
3、看守投劳经费10万元；
4、社会管理创新工作经费20万元；
5、民调工作经费20万元；
6、流动人口管理经费10万元；
7、行政事业性工作费15万元；
8、三实工作工作经费20万元；
9、反恐怖主义工作经费20万元；
10、禁燃禁放工作经费20万元。</t>
  </si>
  <si>
    <t>1、水电费17万；2、工勤人员工资22.56万元；3、传染病防治津贴82.2万元（看守所63万元，拘留所12万万元，收治中心7.2万元）</t>
  </si>
  <si>
    <t>辅警人员经费1769万元（列入县级人员经费）</t>
  </si>
  <si>
    <t>被拘留人员给养15万元；羁押人员入所体检费20万元。</t>
  </si>
  <si>
    <t>397个行政村一村一辅警人员经费</t>
  </si>
  <si>
    <t>2040219</t>
  </si>
  <si>
    <t>信息化建设</t>
  </si>
  <si>
    <t>城乡电子监控系统建设及相关费用</t>
  </si>
  <si>
    <t>2040220</t>
  </si>
  <si>
    <t>执法办案</t>
  </si>
  <si>
    <t>1、国保工作经费14万元；
2、群体性事件及突发事件处置经费40万元；
3、禁毒专项整治及举报奖励20万元；
4、新刑诉法修改后相关证人的误工工资及交通费18万元；
5、行政案件及司法鉴定费30万元；
6、举报扫黑除恶犯罪线索奖励20万元。</t>
  </si>
  <si>
    <t>2040221</t>
  </si>
  <si>
    <t>特别业务</t>
  </si>
  <si>
    <t>国保特情费20万元。</t>
  </si>
  <si>
    <t>2080505</t>
  </si>
  <si>
    <t>机关事业单位基本养老保险缴费支出</t>
  </si>
  <si>
    <t>2101101</t>
  </si>
  <si>
    <t>行政单位医疗</t>
  </si>
  <si>
    <t>退休人员</t>
  </si>
  <si>
    <t>2101102</t>
  </si>
  <si>
    <t>事业单位医疗</t>
  </si>
  <si>
    <t>2019年一般公共预算支出表</t>
  </si>
  <si>
    <t>2</t>
  </si>
  <si>
    <t>3</t>
  </si>
  <si>
    <t>2019年一般公共预算基本支出表</t>
  </si>
  <si>
    <t>人员经费</t>
  </si>
  <si>
    <t>财政统发部分</t>
  </si>
  <si>
    <t>财政非统发部分</t>
  </si>
  <si>
    <t>商品和服务支出</t>
  </si>
  <si>
    <t>其他资本性支出</t>
  </si>
  <si>
    <t>工资福利</t>
  </si>
  <si>
    <t>对个人和家庭补助</t>
  </si>
  <si>
    <t>2019年政府性基金预算支出表</t>
  </si>
  <si>
    <t>政府采购预算表</t>
  </si>
  <si>
    <t>单位编码</t>
  </si>
  <si>
    <t>采购项目</t>
  </si>
  <si>
    <t>采购目录</t>
  </si>
  <si>
    <t>采购方式</t>
  </si>
  <si>
    <t>规划要求</t>
  </si>
  <si>
    <t>采购数量</t>
  </si>
  <si>
    <t>计量单位</t>
  </si>
  <si>
    <t>采购金额(资金来源)</t>
  </si>
  <si>
    <t>110</t>
  </si>
  <si>
    <t xml:space="preserve">  110001</t>
  </si>
  <si>
    <t>2019年非税收入征收计划表</t>
  </si>
  <si>
    <t>项目编码</t>
  </si>
  <si>
    <t>项目名称</t>
  </si>
  <si>
    <t>2019年非税征收计划</t>
  </si>
  <si>
    <t>上年决算数(实际征收)</t>
  </si>
  <si>
    <t>征收总数</t>
  </si>
  <si>
    <t>纳入预算管理</t>
  </si>
  <si>
    <t>财政专户管理</t>
  </si>
  <si>
    <t>政府统筹数</t>
  </si>
  <si>
    <t>单位留用数</t>
  </si>
  <si>
    <t>征收数</t>
  </si>
  <si>
    <t>2019年部门三公经费总表</t>
  </si>
  <si>
    <t>公务接待费</t>
  </si>
  <si>
    <t>公务用车运行维护费</t>
  </si>
  <si>
    <t>公务用车购置</t>
  </si>
  <si>
    <t>因公出国(境)费用</t>
  </si>
  <si>
    <t>会议费</t>
  </si>
  <si>
    <t>培训费</t>
  </si>
  <si>
    <t>其中：财政拨款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</si>
</sst>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"/>
    <numFmt numFmtId="179" formatCode=";;"/>
  </numFmts>
  <fonts count="31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2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1" applyNumberFormat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7" fillId="9" borderId="0" applyNumberFormat="0" applyBorder="0" applyAlignment="0" applyProtection="0"/>
    <xf numFmtId="0" fontId="21" fillId="0" borderId="4" applyNumberFormat="0" applyFill="0" applyAlignment="0" applyProtection="0"/>
    <xf numFmtId="0" fontId="17" fillId="10" borderId="0" applyNumberFormat="0" applyBorder="0" applyAlignment="0" applyProtection="0"/>
    <xf numFmtId="0" fontId="24" fillId="5" borderId="5" applyNumberFormat="0" applyAlignment="0" applyProtection="0"/>
    <xf numFmtId="0" fontId="20" fillId="5" borderId="1" applyNumberFormat="0" applyAlignment="0" applyProtection="0"/>
    <xf numFmtId="0" fontId="26" fillId="11" borderId="6" applyNumberFormat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12" borderId="0" applyNumberFormat="0" applyBorder="0" applyAlignment="0" applyProtection="0"/>
    <xf numFmtId="0" fontId="19" fillId="10" borderId="0" applyNumberFormat="0" applyBorder="0" applyAlignment="0" applyProtection="0"/>
    <xf numFmtId="0" fontId="13" fillId="8" borderId="0" applyNumberFormat="0" applyBorder="0" applyAlignment="0" applyProtection="0"/>
    <xf numFmtId="0" fontId="17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7" fillId="16" borderId="0" applyNumberFormat="0" applyBorder="0" applyAlignment="0" applyProtection="0"/>
    <xf numFmtId="0" fontId="13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3" fillId="10" borderId="0" applyNumberFormat="0" applyBorder="0" applyAlignment="0" applyProtection="0"/>
    <xf numFmtId="0" fontId="17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3" fontId="2" fillId="0" borderId="9" xfId="0" applyNumberFormat="1" applyFont="1" applyFill="1" applyBorder="1" applyAlignment="1" applyProtection="1">
      <alignment horizontal="right" vertical="center" wrapText="1"/>
      <protection/>
    </xf>
    <xf numFmtId="43" fontId="2" fillId="0" borderId="12" xfId="0" applyNumberFormat="1" applyFont="1" applyFill="1" applyBorder="1" applyAlignment="1" applyProtection="1">
      <alignment horizontal="right" vertical="center" wrapText="1"/>
      <protection/>
    </xf>
    <xf numFmtId="4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2" fillId="5" borderId="9" xfId="0" applyNumberFormat="1" applyFont="1" applyFill="1" applyBorder="1" applyAlignment="1" applyProtection="1">
      <alignment horizontal="center" vertical="center"/>
      <protection/>
    </xf>
    <xf numFmtId="0" fontId="2" fillId="5" borderId="10" xfId="0" applyFont="1" applyFill="1" applyBorder="1" applyAlignment="1">
      <alignment horizontal="center" vertical="center"/>
    </xf>
    <xf numFmtId="43" fontId="2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left" vertical="center"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5" borderId="16" xfId="0" applyNumberFormat="1" applyFont="1" applyFill="1" applyBorder="1" applyAlignment="1" applyProtection="1">
      <alignment horizontal="center" vertical="center" wrapText="1"/>
      <protection/>
    </xf>
    <xf numFmtId="0" fontId="2" fillId="5" borderId="1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2" fillId="5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Font="1" applyFill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8" fillId="5" borderId="1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Alignment="1">
      <alignment horizontal="centerContinuous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 vertical="center" wrapText="1"/>
      <protection/>
    </xf>
    <xf numFmtId="10" fontId="0" fillId="0" borderId="0" xfId="0" applyNumberFormat="1" applyFont="1" applyFill="1" applyBorder="1" applyAlignment="1" applyProtection="1">
      <alignment vertical="center" wrapText="1"/>
      <protection/>
    </xf>
    <xf numFmtId="10" fontId="0" fillId="0" borderId="0" xfId="0" applyNumberFormat="1" applyFill="1" applyBorder="1" applyAlignment="1">
      <alignment/>
    </xf>
    <xf numFmtId="0" fontId="9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horizontal="centerContinuous" vertical="center"/>
    </xf>
    <xf numFmtId="43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11" borderId="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43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11" borderId="2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/>
    </xf>
    <xf numFmtId="43" fontId="0" fillId="0" borderId="20" xfId="0" applyNumberFormat="1" applyFill="1" applyBorder="1" applyAlignment="1">
      <alignment horizontal="left" vertical="center" wrapText="1"/>
    </xf>
    <xf numFmtId="43" fontId="6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/>
      <protection/>
    </xf>
    <xf numFmtId="43" fontId="10" fillId="0" borderId="0" xfId="0" applyNumberFormat="1" applyFont="1" applyFill="1" applyAlignment="1" applyProtection="1">
      <alignment horizontal="center"/>
      <protection/>
    </xf>
    <xf numFmtId="43" fontId="7" fillId="0" borderId="0" xfId="0" applyNumberFormat="1" applyFont="1" applyFill="1" applyAlignment="1">
      <alignment horizontal="center"/>
    </xf>
    <xf numFmtId="43" fontId="0" fillId="0" borderId="0" xfId="0" applyNumberFormat="1" applyAlignment="1">
      <alignment/>
    </xf>
    <xf numFmtId="43" fontId="2" fillId="5" borderId="10" xfId="0" applyNumberFormat="1" applyFont="1" applyFill="1" applyBorder="1" applyAlignment="1" applyProtection="1">
      <alignment horizontal="center" vertical="center" wrapText="1"/>
      <protection/>
    </xf>
    <xf numFmtId="43" fontId="2" fillId="5" borderId="18" xfId="0" applyNumberFormat="1" applyFont="1" applyFill="1" applyBorder="1" applyAlignment="1" applyProtection="1">
      <alignment horizontal="center" vertical="center" wrapText="1"/>
      <protection/>
    </xf>
    <xf numFmtId="0" fontId="8" fillId="5" borderId="9" xfId="0" applyFont="1" applyFill="1" applyBorder="1" applyAlignment="1">
      <alignment horizontal="center" vertical="center" wrapText="1"/>
    </xf>
    <xf numFmtId="43" fontId="2" fillId="5" borderId="14" xfId="0" applyNumberFormat="1" applyFont="1" applyFill="1" applyBorder="1" applyAlignment="1" applyProtection="1">
      <alignment horizontal="center" vertical="center" wrapText="1"/>
      <protection/>
    </xf>
    <xf numFmtId="43" fontId="8" fillId="5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3" fontId="6" fillId="0" borderId="9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43" fontId="11" fillId="0" borderId="0" xfId="0" applyNumberFormat="1" applyFont="1" applyFill="1" applyAlignment="1">
      <alignment horizontal="center"/>
    </xf>
    <xf numFmtId="43" fontId="7" fillId="0" borderId="0" xfId="0" applyNumberFormat="1" applyFont="1" applyFill="1" applyAlignment="1">
      <alignment horizontal="right"/>
    </xf>
    <xf numFmtId="43" fontId="8" fillId="5" borderId="10" xfId="0" applyNumberFormat="1" applyFont="1" applyFill="1" applyBorder="1" applyAlignment="1">
      <alignment horizontal="center" vertical="center" wrapText="1"/>
    </xf>
    <xf numFmtId="43" fontId="2" fillId="5" borderId="9" xfId="0" applyNumberFormat="1" applyFont="1" applyFill="1" applyBorder="1" applyAlignment="1" applyProtection="1">
      <alignment horizontal="center" vertical="center" wrapText="1"/>
      <protection/>
    </xf>
    <xf numFmtId="43" fontId="8" fillId="5" borderId="18" xfId="0" applyNumberFormat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/>
    </xf>
    <xf numFmtId="43" fontId="8" fillId="5" borderId="14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178" fontId="2" fillId="5" borderId="11" xfId="0" applyNumberFormat="1" applyFont="1" applyFill="1" applyBorder="1" applyAlignment="1" applyProtection="1">
      <alignment horizontal="center" vertical="center" wrapText="1"/>
      <protection/>
    </xf>
    <xf numFmtId="179" fontId="2" fillId="5" borderId="11" xfId="0" applyNumberFormat="1" applyFont="1" applyFill="1" applyBorder="1" applyAlignment="1" applyProtection="1">
      <alignment horizontal="center" vertical="center"/>
      <protection/>
    </xf>
    <xf numFmtId="0" fontId="8" fillId="5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/>
    </xf>
    <xf numFmtId="43" fontId="4" fillId="0" borderId="0" xfId="0" applyNumberFormat="1" applyFont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43" fontId="3" fillId="0" borderId="0" xfId="0" applyNumberFormat="1" applyFont="1" applyFill="1" applyAlignment="1">
      <alignment horizontal="right" vertical="center"/>
    </xf>
    <xf numFmtId="43" fontId="2" fillId="5" borderId="11" xfId="0" applyNumberFormat="1" applyFont="1" applyFill="1" applyBorder="1" applyAlignment="1" applyProtection="1">
      <alignment horizontal="center" vertical="center"/>
      <protection/>
    </xf>
    <xf numFmtId="43" fontId="2" fillId="5" borderId="9" xfId="0" applyNumberFormat="1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>
      <alignment horizontal="center" vertical="center"/>
    </xf>
    <xf numFmtId="43" fontId="2" fillId="5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43" fontId="0" fillId="0" borderId="0" xfId="0" applyNumberFormat="1" applyFill="1" applyAlignment="1">
      <alignment/>
    </xf>
    <xf numFmtId="43" fontId="2" fillId="0" borderId="9" xfId="0" applyNumberFormat="1" applyFont="1" applyFill="1" applyBorder="1" applyAlignment="1" applyProtection="1">
      <alignment horizontal="right" vertical="center"/>
      <protection/>
    </xf>
    <xf numFmtId="43" fontId="2" fillId="0" borderId="18" xfId="0" applyNumberFormat="1" applyFont="1" applyFill="1" applyBorder="1" applyAlignment="1" applyProtection="1">
      <alignment horizontal="right" vertical="center"/>
      <protection/>
    </xf>
    <xf numFmtId="43" fontId="2" fillId="0" borderId="14" xfId="0" applyNumberFormat="1" applyFont="1" applyFill="1" applyBorder="1" applyAlignment="1">
      <alignment horizontal="right" vertical="center"/>
    </xf>
    <xf numFmtId="43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3" fontId="2" fillId="0" borderId="9" xfId="0" applyNumberFormat="1" applyFont="1" applyFill="1" applyBorder="1" applyAlignment="1">
      <alignment horizontal="right" vertical="center"/>
    </xf>
    <xf numFmtId="43" fontId="2" fillId="0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39.83203125" style="0" customWidth="1"/>
    <col min="2" max="2" width="20.66015625" style="83" customWidth="1"/>
    <col min="3" max="3" width="39.33203125" style="0" customWidth="1"/>
    <col min="4" max="4" width="20.66015625" style="83" customWidth="1"/>
    <col min="6" max="6" width="17.66015625" style="83" bestFit="1" customWidth="1"/>
    <col min="7" max="7" width="12" style="83" bestFit="1" customWidth="1"/>
    <col min="8" max="8" width="16.66015625" style="83" bestFit="1" customWidth="1"/>
    <col min="12" max="12" width="14.33203125" style="0" bestFit="1" customWidth="1"/>
  </cols>
  <sheetData>
    <row r="1" ht="9" customHeight="1"/>
    <row r="2" spans="1:4" ht="29.25" customHeight="1">
      <c r="A2" s="105" t="s">
        <v>0</v>
      </c>
      <c r="B2" s="106"/>
      <c r="C2" s="18"/>
      <c r="D2" s="106"/>
    </row>
    <row r="3" spans="1:4" ht="21.75" customHeight="1">
      <c r="A3" s="107" t="s">
        <v>1</v>
      </c>
      <c r="B3" s="106"/>
      <c r="C3" s="18"/>
      <c r="D3" s="108" t="s">
        <v>2</v>
      </c>
    </row>
    <row r="4" spans="1:4" ht="21" customHeight="1">
      <c r="A4" s="15" t="s">
        <v>3</v>
      </c>
      <c r="B4" s="109"/>
      <c r="C4" s="15" t="s">
        <v>4</v>
      </c>
      <c r="D4" s="110"/>
    </row>
    <row r="5" spans="1:4" ht="22.5" customHeight="1">
      <c r="A5" s="111" t="s">
        <v>5</v>
      </c>
      <c r="B5" s="112" t="s">
        <v>6</v>
      </c>
      <c r="C5" s="111" t="s">
        <v>5</v>
      </c>
      <c r="D5" s="112" t="s">
        <v>6</v>
      </c>
    </row>
    <row r="6" spans="1:8" s="1" customFormat="1" ht="22.5" customHeight="1">
      <c r="A6" s="113" t="s">
        <v>7</v>
      </c>
      <c r="B6" s="114">
        <v>94401510</v>
      </c>
      <c r="C6" s="115" t="s">
        <v>8</v>
      </c>
      <c r="D6" s="114">
        <v>49149910</v>
      </c>
      <c r="F6" s="116"/>
      <c r="G6" s="116"/>
      <c r="H6" s="116"/>
    </row>
    <row r="7" spans="1:12" s="1" customFormat="1" ht="22.5" customHeight="1">
      <c r="A7" s="113" t="s">
        <v>9</v>
      </c>
      <c r="B7" s="114">
        <v>94401510</v>
      </c>
      <c r="C7" s="115" t="s">
        <v>10</v>
      </c>
      <c r="D7" s="114">
        <v>36940322</v>
      </c>
      <c r="F7" s="116"/>
      <c r="G7" s="116"/>
      <c r="H7" s="116"/>
      <c r="L7" s="116"/>
    </row>
    <row r="8" spans="1:8" s="1" customFormat="1" ht="22.5" customHeight="1">
      <c r="A8" s="113" t="s">
        <v>11</v>
      </c>
      <c r="B8" s="114">
        <v>0</v>
      </c>
      <c r="C8" s="115" t="s">
        <v>12</v>
      </c>
      <c r="D8" s="117">
        <v>10895000</v>
      </c>
      <c r="F8" s="116"/>
      <c r="G8" s="116"/>
      <c r="H8" s="116"/>
    </row>
    <row r="9" spans="1:8" s="1" customFormat="1" ht="22.5" customHeight="1">
      <c r="A9" s="113" t="s">
        <v>13</v>
      </c>
      <c r="B9" s="114">
        <v>0</v>
      </c>
      <c r="C9" s="115" t="s">
        <v>14</v>
      </c>
      <c r="D9" s="118">
        <v>1314588</v>
      </c>
      <c r="F9" s="116"/>
      <c r="G9" s="116"/>
      <c r="H9" s="116"/>
    </row>
    <row r="10" spans="1:8" s="1" customFormat="1" ht="22.5" customHeight="1">
      <c r="A10" s="113" t="s">
        <v>15</v>
      </c>
      <c r="B10" s="114">
        <v>0</v>
      </c>
      <c r="C10" s="115" t="s">
        <v>16</v>
      </c>
      <c r="D10" s="114">
        <v>45251600</v>
      </c>
      <c r="F10" s="116"/>
      <c r="G10" s="116"/>
      <c r="H10" s="116"/>
    </row>
    <row r="11" spans="1:8" s="1" customFormat="1" ht="22.5" customHeight="1">
      <c r="A11" s="113" t="s">
        <v>17</v>
      </c>
      <c r="B11" s="117">
        <v>0</v>
      </c>
      <c r="C11" s="115" t="s">
        <v>18</v>
      </c>
      <c r="D11" s="114">
        <v>26191600</v>
      </c>
      <c r="F11" s="116"/>
      <c r="G11" s="116"/>
      <c r="H11" s="116"/>
    </row>
    <row r="12" spans="1:8" s="1" customFormat="1" ht="22.5" customHeight="1">
      <c r="A12" s="113" t="s">
        <v>19</v>
      </c>
      <c r="B12" s="118">
        <v>0</v>
      </c>
      <c r="C12" s="115" t="s">
        <v>20</v>
      </c>
      <c r="D12" s="114">
        <v>350000</v>
      </c>
      <c r="F12" s="116"/>
      <c r="G12" s="116"/>
      <c r="H12" s="116"/>
    </row>
    <row r="13" spans="1:8" s="1" customFormat="1" ht="22.5" customHeight="1">
      <c r="A13" s="113" t="s">
        <v>21</v>
      </c>
      <c r="B13" s="114">
        <v>0</v>
      </c>
      <c r="C13" s="115" t="s">
        <v>22</v>
      </c>
      <c r="D13" s="114">
        <v>0</v>
      </c>
      <c r="F13" s="116"/>
      <c r="G13" s="116"/>
      <c r="H13" s="116"/>
    </row>
    <row r="14" spans="1:8" s="1" customFormat="1" ht="22.5" customHeight="1">
      <c r="A14" s="113" t="s">
        <v>23</v>
      </c>
      <c r="B14" s="117">
        <v>0</v>
      </c>
      <c r="C14" s="115" t="s">
        <v>24</v>
      </c>
      <c r="D14" s="114">
        <v>0</v>
      </c>
      <c r="F14" s="116"/>
      <c r="G14" s="116"/>
      <c r="H14" s="116"/>
    </row>
    <row r="15" spans="1:8" s="1" customFormat="1" ht="22.5" customHeight="1">
      <c r="A15" s="113" t="s">
        <v>25</v>
      </c>
      <c r="B15" s="118">
        <v>0</v>
      </c>
      <c r="C15" s="115" t="s">
        <v>26</v>
      </c>
      <c r="D15" s="114">
        <v>18710000</v>
      </c>
      <c r="F15" s="116"/>
      <c r="G15" s="116"/>
      <c r="H15" s="116"/>
    </row>
    <row r="16" spans="1:8" s="1" customFormat="1" ht="22.5" customHeight="1">
      <c r="A16" s="113" t="s">
        <v>27</v>
      </c>
      <c r="B16" s="114">
        <v>0</v>
      </c>
      <c r="C16" s="115" t="s">
        <v>28</v>
      </c>
      <c r="D16" s="114">
        <v>0</v>
      </c>
      <c r="F16" s="116"/>
      <c r="G16" s="116"/>
      <c r="H16" s="116"/>
    </row>
    <row r="17" spans="1:8" s="1" customFormat="1" ht="22.5" customHeight="1">
      <c r="A17" s="113" t="s">
        <v>29</v>
      </c>
      <c r="B17" s="114">
        <v>0</v>
      </c>
      <c r="C17" s="115" t="s">
        <v>30</v>
      </c>
      <c r="D17" s="117">
        <v>0</v>
      </c>
      <c r="F17" s="116"/>
      <c r="G17" s="116"/>
      <c r="H17" s="116"/>
    </row>
    <row r="18" spans="1:8" s="1" customFormat="1" ht="22.5" customHeight="1">
      <c r="A18" s="113" t="s">
        <v>31</v>
      </c>
      <c r="B18" s="114">
        <v>0</v>
      </c>
      <c r="C18" s="115" t="s">
        <v>32</v>
      </c>
      <c r="D18" s="119">
        <v>0</v>
      </c>
      <c r="F18" s="116"/>
      <c r="G18" s="116"/>
      <c r="H18" s="116"/>
    </row>
    <row r="19" spans="1:8" s="1" customFormat="1" ht="22.5" customHeight="1">
      <c r="A19" s="113" t="s">
        <v>33</v>
      </c>
      <c r="B19" s="117">
        <v>0</v>
      </c>
      <c r="C19" s="115" t="s">
        <v>34</v>
      </c>
      <c r="D19" s="120">
        <v>0</v>
      </c>
      <c r="F19" s="116"/>
      <c r="G19" s="116"/>
      <c r="H19" s="116"/>
    </row>
    <row r="20" spans="1:8" s="1" customFormat="1" ht="22.5" customHeight="1">
      <c r="A20" s="113"/>
      <c r="B20" s="117"/>
      <c r="C20" s="121" t="s">
        <v>35</v>
      </c>
      <c r="D20" s="114">
        <v>0</v>
      </c>
      <c r="F20" s="116"/>
      <c r="G20" s="116"/>
      <c r="H20" s="116"/>
    </row>
    <row r="21" spans="1:8" s="1" customFormat="1" ht="22.5" customHeight="1">
      <c r="A21" s="113"/>
      <c r="B21" s="117"/>
      <c r="C21" s="115" t="s">
        <v>36</v>
      </c>
      <c r="D21" s="114">
        <v>0</v>
      </c>
      <c r="F21" s="116"/>
      <c r="G21" s="116"/>
      <c r="H21" s="116"/>
    </row>
    <row r="22" spans="1:8" s="1" customFormat="1" ht="22.5" customHeight="1">
      <c r="A22" s="113"/>
      <c r="B22" s="117"/>
      <c r="C22" s="115" t="s">
        <v>37</v>
      </c>
      <c r="D22" s="117">
        <v>0</v>
      </c>
      <c r="F22" s="116"/>
      <c r="G22" s="116"/>
      <c r="H22" s="116"/>
    </row>
    <row r="23" spans="1:8" s="1" customFormat="1" ht="22.5" customHeight="1">
      <c r="A23" s="122" t="s">
        <v>38</v>
      </c>
      <c r="B23" s="117">
        <v>94401510</v>
      </c>
      <c r="C23" s="123" t="s">
        <v>39</v>
      </c>
      <c r="D23" s="114">
        <v>94401510</v>
      </c>
      <c r="F23" s="116"/>
      <c r="G23" s="116"/>
      <c r="H23" s="116"/>
    </row>
    <row r="24" spans="1:8" s="1" customFormat="1" ht="22.5" customHeight="1">
      <c r="A24" s="113" t="s">
        <v>40</v>
      </c>
      <c r="B24" s="117">
        <v>0</v>
      </c>
      <c r="C24" s="115" t="s">
        <v>41</v>
      </c>
      <c r="D24" s="114">
        <v>0</v>
      </c>
      <c r="F24" s="116"/>
      <c r="G24" s="116"/>
      <c r="H24" s="116"/>
    </row>
    <row r="25" spans="1:8" s="1" customFormat="1" ht="22.5" customHeight="1">
      <c r="A25" s="113" t="s">
        <v>42</v>
      </c>
      <c r="B25" s="118">
        <v>0</v>
      </c>
      <c r="C25" s="115" t="s">
        <v>43</v>
      </c>
      <c r="D25" s="117">
        <v>0</v>
      </c>
      <c r="F25" s="116"/>
      <c r="G25" s="116"/>
      <c r="H25" s="116"/>
    </row>
    <row r="26" spans="1:8" s="1" customFormat="1" ht="22.5" customHeight="1">
      <c r="A26" s="113" t="s">
        <v>44</v>
      </c>
      <c r="B26" s="114">
        <v>0</v>
      </c>
      <c r="C26" s="115"/>
      <c r="D26" s="117"/>
      <c r="F26" s="116"/>
      <c r="G26" s="116"/>
      <c r="H26" s="116"/>
    </row>
    <row r="27" spans="1:8" s="1" customFormat="1" ht="22.5" customHeight="1">
      <c r="A27" s="113" t="s">
        <v>45</v>
      </c>
      <c r="B27" s="114">
        <v>0</v>
      </c>
      <c r="C27" s="115"/>
      <c r="D27" s="117"/>
      <c r="F27" s="116"/>
      <c r="G27" s="116"/>
      <c r="H27" s="116"/>
    </row>
    <row r="28" spans="1:8" s="1" customFormat="1" ht="22.5" customHeight="1">
      <c r="A28" s="113" t="s">
        <v>46</v>
      </c>
      <c r="B28" s="114">
        <v>0</v>
      </c>
      <c r="C28" s="115"/>
      <c r="D28" s="117"/>
      <c r="F28" s="116"/>
      <c r="G28" s="116"/>
      <c r="H28" s="116"/>
    </row>
    <row r="29" spans="1:8" s="1" customFormat="1" ht="22.5" customHeight="1">
      <c r="A29" s="113" t="s">
        <v>47</v>
      </c>
      <c r="B29" s="114">
        <v>0</v>
      </c>
      <c r="C29" s="124"/>
      <c r="D29" s="125"/>
      <c r="F29" s="116"/>
      <c r="G29" s="116"/>
      <c r="H29" s="116"/>
    </row>
    <row r="30" spans="1:8" s="1" customFormat="1" ht="22.5" customHeight="1">
      <c r="A30" s="113" t="s">
        <v>48</v>
      </c>
      <c r="B30" s="114">
        <v>0</v>
      </c>
      <c r="C30" s="124"/>
      <c r="D30" s="125"/>
      <c r="F30" s="116"/>
      <c r="G30" s="116"/>
      <c r="H30" s="116"/>
    </row>
    <row r="31" spans="1:8" s="1" customFormat="1" ht="22.5" customHeight="1">
      <c r="A31" s="113" t="s">
        <v>49</v>
      </c>
      <c r="B31" s="117">
        <v>0</v>
      </c>
      <c r="C31" s="124"/>
      <c r="D31" s="125"/>
      <c r="F31" s="116"/>
      <c r="G31" s="116"/>
      <c r="H31" s="116"/>
    </row>
    <row r="32" spans="1:8" s="1" customFormat="1" ht="22.5" customHeight="1">
      <c r="A32" s="122" t="s">
        <v>50</v>
      </c>
      <c r="B32" s="126">
        <v>94401510</v>
      </c>
      <c r="C32" s="123" t="s">
        <v>51</v>
      </c>
      <c r="D32" s="117">
        <v>94401510</v>
      </c>
      <c r="F32" s="116"/>
      <c r="G32" s="116"/>
      <c r="H32" s="116"/>
    </row>
    <row r="33" ht="12.75" customHeight="1">
      <c r="D33" s="116"/>
    </row>
    <row r="34" ht="12.75" customHeight="1">
      <c r="D34" s="116"/>
    </row>
    <row r="35" ht="12.75" customHeight="1">
      <c r="D35" s="116"/>
    </row>
    <row r="36" ht="12.75" customHeight="1">
      <c r="D36" s="116"/>
    </row>
  </sheetData>
  <sheetProtection formatCells="0" formatColumns="0" formatRows="0"/>
  <mergeCells count="2">
    <mergeCell ref="A4:B4"/>
    <mergeCell ref="C4:D4"/>
  </mergeCells>
  <printOptions horizontalCentered="1"/>
  <pageMargins left="0.2" right="0.2" top="0.61" bottom="0.61" header="0.5" footer="0.5"/>
  <pageSetup fitToHeight="1" fitToWidth="1" horizontalDpi="300" verticalDpi="3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workbookViewId="0" topLeftCell="C1">
      <selection activeCell="K15" sqref="K15"/>
    </sheetView>
  </sheetViews>
  <sheetFormatPr defaultColWidth="9.16015625" defaultRowHeight="11.25"/>
  <cols>
    <col min="1" max="1" width="11.5" style="0" customWidth="1"/>
    <col min="2" max="2" width="17.5" style="0" customWidth="1"/>
    <col min="3" max="3" width="12.5" style="0" customWidth="1"/>
    <col min="4" max="4" width="19.33203125" style="0" bestFit="1" customWidth="1"/>
    <col min="5" max="6" width="16.66015625" style="0" bestFit="1" customWidth="1"/>
    <col min="7" max="8" width="19.33203125" style="0" bestFit="1" customWidth="1"/>
    <col min="9" max="12" width="11.33203125" style="0" customWidth="1"/>
    <col min="13" max="16" width="16.66015625" style="0" bestFit="1" customWidth="1"/>
  </cols>
  <sheetData>
    <row r="1" ht="12.75" customHeight="1">
      <c r="A1" s="1"/>
    </row>
    <row r="2" spans="1:17" ht="33" customHeight="1">
      <c r="A2" s="2" t="s">
        <v>209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 t="s">
        <v>2</v>
      </c>
    </row>
    <row r="4" spans="1:17" ht="24.75" customHeight="1">
      <c r="A4" s="5" t="s">
        <v>128</v>
      </c>
      <c r="B4" s="5" t="s">
        <v>59</v>
      </c>
      <c r="C4" s="5" t="s">
        <v>107</v>
      </c>
      <c r="D4" s="5" t="s">
        <v>129</v>
      </c>
      <c r="E4" s="5" t="s">
        <v>210</v>
      </c>
      <c r="F4" s="5"/>
      <c r="G4" s="5" t="s">
        <v>211</v>
      </c>
      <c r="H4" s="5"/>
      <c r="I4" s="5" t="s">
        <v>212</v>
      </c>
      <c r="J4" s="5"/>
      <c r="K4" s="5" t="s">
        <v>213</v>
      </c>
      <c r="L4" s="5"/>
      <c r="M4" s="5" t="s">
        <v>214</v>
      </c>
      <c r="N4" s="5"/>
      <c r="O4" s="5" t="s">
        <v>215</v>
      </c>
      <c r="P4" s="5"/>
      <c r="Q4" s="15" t="s">
        <v>133</v>
      </c>
    </row>
    <row r="5" spans="1:17" ht="24.75" customHeight="1">
      <c r="A5" s="5"/>
      <c r="B5" s="5"/>
      <c r="C5" s="5"/>
      <c r="D5" s="5"/>
      <c r="E5" s="6" t="s">
        <v>61</v>
      </c>
      <c r="F5" s="6" t="s">
        <v>216</v>
      </c>
      <c r="G5" s="6" t="s">
        <v>61</v>
      </c>
      <c r="H5" s="6" t="s">
        <v>216</v>
      </c>
      <c r="I5" s="6" t="s">
        <v>61</v>
      </c>
      <c r="J5" s="6" t="s">
        <v>216</v>
      </c>
      <c r="K5" s="6" t="s">
        <v>61</v>
      </c>
      <c r="L5" s="6" t="s">
        <v>216</v>
      </c>
      <c r="M5" s="6" t="s">
        <v>61</v>
      </c>
      <c r="N5" s="6" t="s">
        <v>216</v>
      </c>
      <c r="O5" s="6" t="s">
        <v>61</v>
      </c>
      <c r="P5" s="6" t="s">
        <v>216</v>
      </c>
      <c r="Q5" s="15"/>
    </row>
    <row r="6" spans="1:17" ht="24.75" customHeight="1">
      <c r="A6" s="7" t="s">
        <v>67</v>
      </c>
      <c r="B6" s="6" t="s">
        <v>67</v>
      </c>
      <c r="C6" s="6" t="s">
        <v>67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Q6" s="16">
        <v>14</v>
      </c>
    </row>
    <row r="7" spans="1:17" s="1" customFormat="1" ht="25.5" customHeight="1">
      <c r="A7" s="9"/>
      <c r="B7" s="9"/>
      <c r="C7" s="10" t="s">
        <v>69</v>
      </c>
      <c r="D7" s="11">
        <f aca="true" t="shared" si="0" ref="D7:P9">D8</f>
        <v>3374000</v>
      </c>
      <c r="E7" s="12">
        <f t="shared" si="0"/>
        <v>124000</v>
      </c>
      <c r="F7" s="13">
        <f t="shared" si="0"/>
        <v>124000</v>
      </c>
      <c r="G7" s="13">
        <f t="shared" si="0"/>
        <v>2800000</v>
      </c>
      <c r="H7" s="13">
        <f t="shared" si="0"/>
        <v>2800000</v>
      </c>
      <c r="I7" s="13">
        <f t="shared" si="0"/>
        <v>0</v>
      </c>
      <c r="J7" s="11">
        <f t="shared" si="0"/>
        <v>0</v>
      </c>
      <c r="K7" s="12">
        <f t="shared" si="0"/>
        <v>0</v>
      </c>
      <c r="L7" s="13">
        <f t="shared" si="0"/>
        <v>0</v>
      </c>
      <c r="M7" s="13">
        <f t="shared" si="0"/>
        <v>150000</v>
      </c>
      <c r="N7" s="13">
        <f t="shared" si="0"/>
        <v>150000</v>
      </c>
      <c r="O7" s="13">
        <f t="shared" si="0"/>
        <v>300000</v>
      </c>
      <c r="P7" s="13">
        <f t="shared" si="0"/>
        <v>300000</v>
      </c>
      <c r="Q7" s="17"/>
    </row>
    <row r="8" spans="1:17" ht="25.5" customHeight="1">
      <c r="A8" s="9"/>
      <c r="B8" s="9"/>
      <c r="C8" s="10" t="s">
        <v>145</v>
      </c>
      <c r="D8" s="11">
        <f t="shared" si="0"/>
        <v>3374000</v>
      </c>
      <c r="E8" s="12">
        <f t="shared" si="0"/>
        <v>124000</v>
      </c>
      <c r="F8" s="13">
        <f t="shared" si="0"/>
        <v>124000</v>
      </c>
      <c r="G8" s="13">
        <f t="shared" si="0"/>
        <v>2800000</v>
      </c>
      <c r="H8" s="13">
        <f t="shared" si="0"/>
        <v>2800000</v>
      </c>
      <c r="I8" s="13">
        <f t="shared" si="0"/>
        <v>0</v>
      </c>
      <c r="J8" s="11">
        <f t="shared" si="0"/>
        <v>0</v>
      </c>
      <c r="K8" s="12">
        <f t="shared" si="0"/>
        <v>0</v>
      </c>
      <c r="L8" s="13">
        <f t="shared" si="0"/>
        <v>0</v>
      </c>
      <c r="M8" s="13">
        <f t="shared" si="0"/>
        <v>150000</v>
      </c>
      <c r="N8" s="13">
        <f t="shared" si="0"/>
        <v>150000</v>
      </c>
      <c r="O8" s="13">
        <f t="shared" si="0"/>
        <v>300000</v>
      </c>
      <c r="P8" s="13">
        <f t="shared" si="0"/>
        <v>300000</v>
      </c>
      <c r="Q8" s="17"/>
    </row>
    <row r="9" spans="1:17" ht="25.5" customHeight="1">
      <c r="A9" s="9"/>
      <c r="B9" s="9"/>
      <c r="C9" s="10" t="s">
        <v>146</v>
      </c>
      <c r="D9" s="11">
        <f t="shared" si="0"/>
        <v>3374000</v>
      </c>
      <c r="E9" s="12">
        <f t="shared" si="0"/>
        <v>124000</v>
      </c>
      <c r="F9" s="13">
        <f t="shared" si="0"/>
        <v>124000</v>
      </c>
      <c r="G9" s="13">
        <f t="shared" si="0"/>
        <v>2800000</v>
      </c>
      <c r="H9" s="13">
        <f t="shared" si="0"/>
        <v>2800000</v>
      </c>
      <c r="I9" s="13">
        <f t="shared" si="0"/>
        <v>0</v>
      </c>
      <c r="J9" s="11">
        <f t="shared" si="0"/>
        <v>0</v>
      </c>
      <c r="K9" s="12">
        <f t="shared" si="0"/>
        <v>0</v>
      </c>
      <c r="L9" s="13">
        <f t="shared" si="0"/>
        <v>0</v>
      </c>
      <c r="M9" s="13">
        <f t="shared" si="0"/>
        <v>150000</v>
      </c>
      <c r="N9" s="13">
        <f t="shared" si="0"/>
        <v>150000</v>
      </c>
      <c r="O9" s="13">
        <f t="shared" si="0"/>
        <v>300000</v>
      </c>
      <c r="P9" s="13">
        <f t="shared" si="0"/>
        <v>300000</v>
      </c>
      <c r="Q9" s="17"/>
    </row>
    <row r="10" spans="1:17" ht="25.5" customHeight="1">
      <c r="A10" s="9" t="s">
        <v>150</v>
      </c>
      <c r="B10" s="9" t="s">
        <v>148</v>
      </c>
      <c r="C10" s="10" t="s">
        <v>149</v>
      </c>
      <c r="D10" s="11">
        <v>3374000</v>
      </c>
      <c r="E10" s="12">
        <v>124000</v>
      </c>
      <c r="F10" s="13">
        <v>124000</v>
      </c>
      <c r="G10" s="13">
        <v>2800000</v>
      </c>
      <c r="H10" s="13">
        <v>2800000</v>
      </c>
      <c r="I10" s="13">
        <v>0</v>
      </c>
      <c r="J10" s="11">
        <v>0</v>
      </c>
      <c r="K10" s="12">
        <v>0</v>
      </c>
      <c r="L10" s="13">
        <v>0</v>
      </c>
      <c r="M10" s="13">
        <v>150000</v>
      </c>
      <c r="N10" s="13">
        <v>150000</v>
      </c>
      <c r="O10" s="13">
        <v>300000</v>
      </c>
      <c r="P10" s="13">
        <v>300000</v>
      </c>
      <c r="Q10" s="17"/>
    </row>
  </sheetData>
  <sheetProtection formatCells="0" formatColumns="0" formatRows="0"/>
  <mergeCells count="12">
    <mergeCell ref="A2:Q2"/>
    <mergeCell ref="E4:F4"/>
    <mergeCell ref="G4:H4"/>
    <mergeCell ref="I4:J4"/>
    <mergeCell ref="K4:L4"/>
    <mergeCell ref="M4:N4"/>
    <mergeCell ref="O4:P4"/>
    <mergeCell ref="A4:A5"/>
    <mergeCell ref="B4:B5"/>
    <mergeCell ref="C4:C5"/>
    <mergeCell ref="D4:D5"/>
    <mergeCell ref="Q4:Q5"/>
  </mergeCells>
  <printOptions horizontalCentered="1"/>
  <pageMargins left="0.39" right="0.39" top="0.59" bottom="0.59" header="0.5" footer="0.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7"/>
  <sheetViews>
    <sheetView showGridLines="0" showZeros="0" workbookViewId="0" topLeftCell="A1">
      <selection activeCell="F15" sqref="F15"/>
    </sheetView>
  </sheetViews>
  <sheetFormatPr defaultColWidth="10.66015625" defaultRowHeight="11.25"/>
  <cols>
    <col min="1" max="3" width="5.83203125" style="49" customWidth="1"/>
    <col min="4" max="4" width="33.5" style="49" customWidth="1"/>
    <col min="5" max="5" width="25.66015625" style="79" customWidth="1"/>
    <col min="6" max="6" width="19.83203125" style="79" customWidth="1"/>
    <col min="7" max="7" width="23.66015625" style="79" customWidth="1"/>
    <col min="8" max="8" width="16.83203125" style="49" customWidth="1"/>
    <col min="9" max="9" width="14" style="49" customWidth="1"/>
    <col min="10" max="10" width="12" style="49" customWidth="1"/>
    <col min="11" max="11" width="11.33203125" style="49" customWidth="1"/>
    <col min="12" max="16384" width="10.66015625" style="49" customWidth="1"/>
  </cols>
  <sheetData>
    <row r="1" ht="12.75" customHeight="1"/>
    <row r="2" spans="1:10" ht="45" customHeight="1">
      <c r="A2" s="93" t="s">
        <v>52</v>
      </c>
      <c r="B2" s="93"/>
      <c r="C2" s="93"/>
      <c r="D2" s="93"/>
      <c r="E2" s="94"/>
      <c r="F2" s="94"/>
      <c r="G2" s="94"/>
      <c r="H2" s="93"/>
      <c r="I2" s="93"/>
      <c r="J2" s="93"/>
    </row>
    <row r="3" ht="12" customHeight="1"/>
    <row r="4" spans="1:10" ht="21" customHeight="1">
      <c r="A4" s="48" t="s">
        <v>1</v>
      </c>
      <c r="E4" s="95"/>
      <c r="F4" s="95"/>
      <c r="I4" s="51"/>
      <c r="J4" s="14" t="s">
        <v>2</v>
      </c>
    </row>
    <row r="5" spans="1:10" ht="20.25" customHeight="1">
      <c r="A5" s="15" t="s">
        <v>53</v>
      </c>
      <c r="B5" s="15"/>
      <c r="C5" s="15"/>
      <c r="D5" s="15"/>
      <c r="E5" s="96" t="s">
        <v>54</v>
      </c>
      <c r="F5" s="97" t="s">
        <v>55</v>
      </c>
      <c r="G5" s="97"/>
      <c r="H5" s="5"/>
      <c r="I5" s="57" t="s">
        <v>56</v>
      </c>
      <c r="J5" s="57" t="s">
        <v>57</v>
      </c>
    </row>
    <row r="6" spans="1:10" ht="15" customHeight="1">
      <c r="A6" s="86" t="s">
        <v>58</v>
      </c>
      <c r="B6" s="86"/>
      <c r="C6" s="86"/>
      <c r="D6" s="54" t="s">
        <v>59</v>
      </c>
      <c r="E6" s="98"/>
      <c r="F6" s="97"/>
      <c r="G6" s="97"/>
      <c r="H6" s="5"/>
      <c r="I6" s="104"/>
      <c r="J6" s="104"/>
    </row>
    <row r="7" spans="1:10" ht="15" customHeight="1">
      <c r="A7" s="86"/>
      <c r="B7" s="86" t="s">
        <v>60</v>
      </c>
      <c r="C7" s="86" t="s">
        <v>60</v>
      </c>
      <c r="D7" s="99"/>
      <c r="E7" s="98"/>
      <c r="F7" s="96" t="s">
        <v>61</v>
      </c>
      <c r="G7" s="96" t="s">
        <v>62</v>
      </c>
      <c r="H7" s="57" t="s">
        <v>63</v>
      </c>
      <c r="I7" s="104"/>
      <c r="J7" s="104"/>
    </row>
    <row r="8" spans="1:10" ht="18.75" customHeight="1">
      <c r="A8" s="32" t="s">
        <v>64</v>
      </c>
      <c r="B8" s="32" t="s">
        <v>65</v>
      </c>
      <c r="C8" s="32" t="s">
        <v>66</v>
      </c>
      <c r="D8" s="53"/>
      <c r="E8" s="100"/>
      <c r="F8" s="100"/>
      <c r="G8" s="100"/>
      <c r="H8" s="101"/>
      <c r="I8" s="101"/>
      <c r="J8" s="101"/>
    </row>
    <row r="9" spans="1:256" ht="23.25" customHeight="1">
      <c r="A9" s="102" t="s">
        <v>67</v>
      </c>
      <c r="B9" s="102" t="s">
        <v>67</v>
      </c>
      <c r="C9" s="102" t="s">
        <v>67</v>
      </c>
      <c r="D9" s="103" t="s">
        <v>67</v>
      </c>
      <c r="E9" s="96" t="s">
        <v>68</v>
      </c>
      <c r="F9" s="96">
        <v>2</v>
      </c>
      <c r="G9" s="96">
        <v>3</v>
      </c>
      <c r="H9" s="57">
        <v>4</v>
      </c>
      <c r="I9" s="57">
        <v>5</v>
      </c>
      <c r="J9" s="57">
        <v>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0" ht="23.25" customHeight="1">
      <c r="A10" s="10"/>
      <c r="B10" s="10"/>
      <c r="C10" s="10"/>
      <c r="D10" s="58" t="s">
        <v>69</v>
      </c>
      <c r="E10" s="11">
        <f aca="true" t="shared" si="0" ref="E10:J10">E11+E14+E21+E24</f>
        <v>94401510</v>
      </c>
      <c r="F10" s="71">
        <f t="shared" si="0"/>
        <v>94401510</v>
      </c>
      <c r="G10" s="12">
        <f t="shared" si="0"/>
        <v>94401510</v>
      </c>
      <c r="H10" s="26">
        <f t="shared" si="0"/>
        <v>0</v>
      </c>
      <c r="I10" s="27">
        <f t="shared" si="0"/>
        <v>0</v>
      </c>
      <c r="J10" s="28">
        <f t="shared" si="0"/>
        <v>0</v>
      </c>
    </row>
    <row r="11" spans="1:10" ht="23.25" customHeight="1">
      <c r="A11" s="10" t="s">
        <v>70</v>
      </c>
      <c r="B11" s="10"/>
      <c r="C11" s="10"/>
      <c r="D11" s="58" t="s">
        <v>71</v>
      </c>
      <c r="E11" s="11">
        <f aca="true" t="shared" si="1" ref="E11:J12">E12</f>
        <v>512820</v>
      </c>
      <c r="F11" s="71">
        <f t="shared" si="1"/>
        <v>512820</v>
      </c>
      <c r="G11" s="12">
        <f t="shared" si="1"/>
        <v>512820</v>
      </c>
      <c r="H11" s="26">
        <f t="shared" si="1"/>
        <v>0</v>
      </c>
      <c r="I11" s="27">
        <f t="shared" si="1"/>
        <v>0</v>
      </c>
      <c r="J11" s="28">
        <f t="shared" si="1"/>
        <v>0</v>
      </c>
    </row>
    <row r="12" spans="1:10" ht="23.25" customHeight="1">
      <c r="A12" s="10"/>
      <c r="B12" s="10" t="s">
        <v>72</v>
      </c>
      <c r="C12" s="10"/>
      <c r="D12" s="58" t="s">
        <v>73</v>
      </c>
      <c r="E12" s="11">
        <f t="shared" si="1"/>
        <v>512820</v>
      </c>
      <c r="F12" s="71">
        <f t="shared" si="1"/>
        <v>512820</v>
      </c>
      <c r="G12" s="12">
        <f t="shared" si="1"/>
        <v>512820</v>
      </c>
      <c r="H12" s="26">
        <f t="shared" si="1"/>
        <v>0</v>
      </c>
      <c r="I12" s="27">
        <f t="shared" si="1"/>
        <v>0</v>
      </c>
      <c r="J12" s="28">
        <f t="shared" si="1"/>
        <v>0</v>
      </c>
    </row>
    <row r="13" spans="1:10" ht="23.25" customHeight="1">
      <c r="A13" s="10" t="s">
        <v>74</v>
      </c>
      <c r="B13" s="10" t="s">
        <v>75</v>
      </c>
      <c r="C13" s="10" t="s">
        <v>76</v>
      </c>
      <c r="D13" s="58" t="s">
        <v>77</v>
      </c>
      <c r="E13" s="11">
        <v>512820</v>
      </c>
      <c r="F13" s="71">
        <v>512820</v>
      </c>
      <c r="G13" s="12">
        <v>512820</v>
      </c>
      <c r="H13" s="26">
        <v>0</v>
      </c>
      <c r="I13" s="27">
        <v>0</v>
      </c>
      <c r="J13" s="28">
        <v>0</v>
      </c>
    </row>
    <row r="14" spans="1:10" ht="23.25" customHeight="1">
      <c r="A14" s="10" t="s">
        <v>78</v>
      </c>
      <c r="B14" s="10"/>
      <c r="C14" s="10"/>
      <c r="D14" s="58" t="s">
        <v>79</v>
      </c>
      <c r="E14" s="11">
        <f aca="true" t="shared" si="2" ref="E14:J14">E15</f>
        <v>86034408</v>
      </c>
      <c r="F14" s="71">
        <f t="shared" si="2"/>
        <v>86034408</v>
      </c>
      <c r="G14" s="12">
        <f t="shared" si="2"/>
        <v>86034408</v>
      </c>
      <c r="H14" s="26">
        <f t="shared" si="2"/>
        <v>0</v>
      </c>
      <c r="I14" s="27">
        <f t="shared" si="2"/>
        <v>0</v>
      </c>
      <c r="J14" s="28">
        <f t="shared" si="2"/>
        <v>0</v>
      </c>
    </row>
    <row r="15" spans="1:10" ht="23.25" customHeight="1">
      <c r="A15" s="10"/>
      <c r="B15" s="10" t="s">
        <v>80</v>
      </c>
      <c r="C15" s="10"/>
      <c r="D15" s="58" t="s">
        <v>81</v>
      </c>
      <c r="E15" s="11">
        <f aca="true" t="shared" si="3" ref="E15:J15">SUM(E16:E20)</f>
        <v>86034408</v>
      </c>
      <c r="F15" s="71">
        <f t="shared" si="3"/>
        <v>86034408</v>
      </c>
      <c r="G15" s="12">
        <f t="shared" si="3"/>
        <v>86034408</v>
      </c>
      <c r="H15" s="26">
        <f t="shared" si="3"/>
        <v>0</v>
      </c>
      <c r="I15" s="27">
        <f t="shared" si="3"/>
        <v>0</v>
      </c>
      <c r="J15" s="28">
        <f t="shared" si="3"/>
        <v>0</v>
      </c>
    </row>
    <row r="16" spans="1:10" ht="23.25" customHeight="1">
      <c r="A16" s="10" t="s">
        <v>82</v>
      </c>
      <c r="B16" s="10" t="s">
        <v>83</v>
      </c>
      <c r="C16" s="10" t="s">
        <v>76</v>
      </c>
      <c r="D16" s="58" t="s">
        <v>77</v>
      </c>
      <c r="E16" s="11">
        <v>39707608</v>
      </c>
      <c r="F16" s="71">
        <v>39707608</v>
      </c>
      <c r="G16" s="12">
        <v>39707608</v>
      </c>
      <c r="H16" s="26">
        <v>0</v>
      </c>
      <c r="I16" s="27">
        <v>0</v>
      </c>
      <c r="J16" s="28">
        <v>0</v>
      </c>
    </row>
    <row r="17" spans="1:10" ht="23.25" customHeight="1">
      <c r="A17" s="10" t="s">
        <v>82</v>
      </c>
      <c r="B17" s="10" t="s">
        <v>83</v>
      </c>
      <c r="C17" s="10" t="s">
        <v>80</v>
      </c>
      <c r="D17" s="58" t="s">
        <v>84</v>
      </c>
      <c r="E17" s="11">
        <v>25996800</v>
      </c>
      <c r="F17" s="71">
        <v>25996800</v>
      </c>
      <c r="G17" s="12">
        <v>25996800</v>
      </c>
      <c r="H17" s="26">
        <v>0</v>
      </c>
      <c r="I17" s="27">
        <v>0</v>
      </c>
      <c r="J17" s="28">
        <v>0</v>
      </c>
    </row>
    <row r="18" spans="1:10" ht="23.25" customHeight="1">
      <c r="A18" s="10" t="s">
        <v>82</v>
      </c>
      <c r="B18" s="10" t="s">
        <v>83</v>
      </c>
      <c r="C18" s="10" t="s">
        <v>85</v>
      </c>
      <c r="D18" s="58" t="s">
        <v>86</v>
      </c>
      <c r="E18" s="11">
        <v>18710000</v>
      </c>
      <c r="F18" s="71">
        <v>18710000</v>
      </c>
      <c r="G18" s="12">
        <v>18710000</v>
      </c>
      <c r="H18" s="26">
        <v>0</v>
      </c>
      <c r="I18" s="27">
        <v>0</v>
      </c>
      <c r="J18" s="28">
        <v>0</v>
      </c>
    </row>
    <row r="19" spans="1:10" ht="23.25" customHeight="1">
      <c r="A19" s="10" t="s">
        <v>82</v>
      </c>
      <c r="B19" s="10" t="s">
        <v>83</v>
      </c>
      <c r="C19" s="10" t="s">
        <v>87</v>
      </c>
      <c r="D19" s="58" t="s">
        <v>88</v>
      </c>
      <c r="E19" s="11">
        <v>1420000</v>
      </c>
      <c r="F19" s="71">
        <v>1420000</v>
      </c>
      <c r="G19" s="12">
        <v>1420000</v>
      </c>
      <c r="H19" s="26">
        <v>0</v>
      </c>
      <c r="I19" s="27">
        <v>0</v>
      </c>
      <c r="J19" s="28">
        <v>0</v>
      </c>
    </row>
    <row r="20" spans="1:10" ht="23.25" customHeight="1">
      <c r="A20" s="10" t="s">
        <v>82</v>
      </c>
      <c r="B20" s="10" t="s">
        <v>83</v>
      </c>
      <c r="C20" s="10" t="s">
        <v>89</v>
      </c>
      <c r="D20" s="58" t="s">
        <v>90</v>
      </c>
      <c r="E20" s="11">
        <v>200000</v>
      </c>
      <c r="F20" s="71">
        <v>200000</v>
      </c>
      <c r="G20" s="12">
        <v>200000</v>
      </c>
      <c r="H20" s="26">
        <v>0</v>
      </c>
      <c r="I20" s="27">
        <v>0</v>
      </c>
      <c r="J20" s="28">
        <v>0</v>
      </c>
    </row>
    <row r="21" spans="1:10" ht="23.25" customHeight="1">
      <c r="A21" s="10" t="s">
        <v>91</v>
      </c>
      <c r="B21" s="10"/>
      <c r="C21" s="10"/>
      <c r="D21" s="58" t="s">
        <v>92</v>
      </c>
      <c r="E21" s="11">
        <f aca="true" t="shared" si="4" ref="E21:J22">E22</f>
        <v>5377620</v>
      </c>
      <c r="F21" s="71">
        <f t="shared" si="4"/>
        <v>5377620</v>
      </c>
      <c r="G21" s="12">
        <f t="shared" si="4"/>
        <v>5377620</v>
      </c>
      <c r="H21" s="26">
        <f t="shared" si="4"/>
        <v>0</v>
      </c>
      <c r="I21" s="27">
        <f t="shared" si="4"/>
        <v>0</v>
      </c>
      <c r="J21" s="28">
        <f t="shared" si="4"/>
        <v>0</v>
      </c>
    </row>
    <row r="22" spans="1:10" ht="23.25" customHeight="1">
      <c r="A22" s="10"/>
      <c r="B22" s="10" t="s">
        <v>93</v>
      </c>
      <c r="C22" s="10"/>
      <c r="D22" s="58" t="s">
        <v>94</v>
      </c>
      <c r="E22" s="11">
        <f t="shared" si="4"/>
        <v>5377620</v>
      </c>
      <c r="F22" s="71">
        <f t="shared" si="4"/>
        <v>5377620</v>
      </c>
      <c r="G22" s="12">
        <f t="shared" si="4"/>
        <v>5377620</v>
      </c>
      <c r="H22" s="26">
        <f t="shared" si="4"/>
        <v>0</v>
      </c>
      <c r="I22" s="27">
        <f t="shared" si="4"/>
        <v>0</v>
      </c>
      <c r="J22" s="28">
        <f t="shared" si="4"/>
        <v>0</v>
      </c>
    </row>
    <row r="23" spans="1:10" ht="23.25" customHeight="1">
      <c r="A23" s="10" t="s">
        <v>95</v>
      </c>
      <c r="B23" s="10" t="s">
        <v>96</v>
      </c>
      <c r="C23" s="10" t="s">
        <v>93</v>
      </c>
      <c r="D23" s="58" t="s">
        <v>97</v>
      </c>
      <c r="E23" s="11">
        <v>5377620</v>
      </c>
      <c r="F23" s="71">
        <v>5377620</v>
      </c>
      <c r="G23" s="12">
        <v>5377620</v>
      </c>
      <c r="H23" s="26">
        <v>0</v>
      </c>
      <c r="I23" s="27">
        <v>0</v>
      </c>
      <c r="J23" s="28">
        <v>0</v>
      </c>
    </row>
    <row r="24" spans="1:10" ht="23.25" customHeight="1">
      <c r="A24" s="10" t="s">
        <v>98</v>
      </c>
      <c r="B24" s="10"/>
      <c r="C24" s="10"/>
      <c r="D24" s="58" t="s">
        <v>99</v>
      </c>
      <c r="E24" s="11">
        <f aca="true" t="shared" si="5" ref="E24:J24">E25</f>
        <v>2476662</v>
      </c>
      <c r="F24" s="71">
        <f t="shared" si="5"/>
        <v>2476662</v>
      </c>
      <c r="G24" s="12">
        <f t="shared" si="5"/>
        <v>2476662</v>
      </c>
      <c r="H24" s="26">
        <f t="shared" si="5"/>
        <v>0</v>
      </c>
      <c r="I24" s="27">
        <f t="shared" si="5"/>
        <v>0</v>
      </c>
      <c r="J24" s="28">
        <f t="shared" si="5"/>
        <v>0</v>
      </c>
    </row>
    <row r="25" spans="1:10" ht="23.25" customHeight="1">
      <c r="A25" s="10"/>
      <c r="B25" s="10" t="s">
        <v>100</v>
      </c>
      <c r="C25" s="10"/>
      <c r="D25" s="58" t="s">
        <v>101</v>
      </c>
      <c r="E25" s="11">
        <f aca="true" t="shared" si="6" ref="E25:J25">SUM(E26:E27)</f>
        <v>2476662</v>
      </c>
      <c r="F25" s="71">
        <f t="shared" si="6"/>
        <v>2476662</v>
      </c>
      <c r="G25" s="12">
        <f t="shared" si="6"/>
        <v>2476662</v>
      </c>
      <c r="H25" s="26">
        <f t="shared" si="6"/>
        <v>0</v>
      </c>
      <c r="I25" s="27">
        <f t="shared" si="6"/>
        <v>0</v>
      </c>
      <c r="J25" s="28">
        <f t="shared" si="6"/>
        <v>0</v>
      </c>
    </row>
    <row r="26" spans="1:10" ht="23.25" customHeight="1">
      <c r="A26" s="10" t="s">
        <v>102</v>
      </c>
      <c r="B26" s="10" t="s">
        <v>103</v>
      </c>
      <c r="C26" s="10" t="s">
        <v>76</v>
      </c>
      <c r="D26" s="58" t="s">
        <v>104</v>
      </c>
      <c r="E26" s="11">
        <v>2438200</v>
      </c>
      <c r="F26" s="71">
        <v>2438200</v>
      </c>
      <c r="G26" s="12">
        <v>2438200</v>
      </c>
      <c r="H26" s="26">
        <v>0</v>
      </c>
      <c r="I26" s="27">
        <v>0</v>
      </c>
      <c r="J26" s="28">
        <v>0</v>
      </c>
    </row>
    <row r="27" spans="1:10" ht="23.25" customHeight="1">
      <c r="A27" s="10" t="s">
        <v>102</v>
      </c>
      <c r="B27" s="10" t="s">
        <v>103</v>
      </c>
      <c r="C27" s="10" t="s">
        <v>80</v>
      </c>
      <c r="D27" s="58" t="s">
        <v>105</v>
      </c>
      <c r="E27" s="11">
        <v>38462</v>
      </c>
      <c r="F27" s="71">
        <v>38462</v>
      </c>
      <c r="G27" s="12">
        <v>38462</v>
      </c>
      <c r="H27" s="26">
        <v>0</v>
      </c>
      <c r="I27" s="27">
        <v>0</v>
      </c>
      <c r="J27" s="28">
        <v>0</v>
      </c>
    </row>
  </sheetData>
  <sheetProtection formatCells="0" formatColumns="0" formatRows="0"/>
  <mergeCells count="11">
    <mergeCell ref="A2:J2"/>
    <mergeCell ref="A5:D5"/>
    <mergeCell ref="D6:D8"/>
    <mergeCell ref="E5:E8"/>
    <mergeCell ref="F7:F8"/>
    <mergeCell ref="G7:G8"/>
    <mergeCell ref="H7:H8"/>
    <mergeCell ref="I5:I8"/>
    <mergeCell ref="J5:J8"/>
    <mergeCell ref="F5:H6"/>
    <mergeCell ref="A6:C7"/>
  </mergeCells>
  <printOptions horizontalCentered="1"/>
  <pageMargins left="0.39" right="0.3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6"/>
  <sheetViews>
    <sheetView showGridLines="0" showZeros="0" workbookViewId="0" topLeftCell="A1">
      <selection activeCell="N11" sqref="N11"/>
    </sheetView>
  </sheetViews>
  <sheetFormatPr defaultColWidth="10.66015625" defaultRowHeight="11.25"/>
  <cols>
    <col min="1" max="3" width="5.5" style="49" customWidth="1"/>
    <col min="4" max="4" width="47.5" style="49" customWidth="1"/>
    <col min="5" max="5" width="24" style="49" customWidth="1"/>
    <col min="6" max="6" width="23" style="79" customWidth="1"/>
    <col min="7" max="7" width="21.16015625" style="79" customWidth="1"/>
    <col min="8" max="8" width="17" style="79" customWidth="1"/>
    <col min="9" max="11" width="13.66015625" style="49" customWidth="1"/>
    <col min="12" max="12" width="10.66015625" style="49" customWidth="1"/>
    <col min="13" max="14" width="10.66015625" style="79" customWidth="1"/>
    <col min="15" max="253" width="10.66015625" style="49" customWidth="1"/>
  </cols>
  <sheetData>
    <row r="1" ht="12.75" customHeight="1"/>
    <row r="2" spans="1:14" s="49" customFormat="1" ht="30" customHeight="1">
      <c r="A2" s="80" t="s">
        <v>106</v>
      </c>
      <c r="B2" s="80"/>
      <c r="C2" s="80"/>
      <c r="D2" s="80"/>
      <c r="E2" s="80"/>
      <c r="F2" s="81"/>
      <c r="G2" s="81"/>
      <c r="H2" s="81"/>
      <c r="I2" s="80"/>
      <c r="J2" s="80"/>
      <c r="K2" s="80"/>
      <c r="M2" s="79"/>
      <c r="N2" s="79"/>
    </row>
    <row r="3" spans="6:14" s="49" customFormat="1" ht="12.75" customHeight="1">
      <c r="F3" s="79"/>
      <c r="G3" s="79"/>
      <c r="H3" s="79"/>
      <c r="M3" s="79"/>
      <c r="N3" s="79"/>
    </row>
    <row r="4" spans="1:14" s="49" customFormat="1" ht="16.5" customHeight="1">
      <c r="A4" s="48" t="s">
        <v>1</v>
      </c>
      <c r="E4" s="50"/>
      <c r="F4" s="82"/>
      <c r="G4" s="83"/>
      <c r="H4" s="79"/>
      <c r="K4" s="14" t="s">
        <v>2</v>
      </c>
      <c r="M4" s="79"/>
      <c r="N4" s="79"/>
    </row>
    <row r="5" spans="1:256" s="49" customFormat="1" ht="22.5" customHeight="1">
      <c r="A5" s="5" t="s">
        <v>53</v>
      </c>
      <c r="B5" s="5"/>
      <c r="C5" s="5"/>
      <c r="D5" s="5"/>
      <c r="E5" s="5" t="s">
        <v>107</v>
      </c>
      <c r="F5" s="84" t="s">
        <v>108</v>
      </c>
      <c r="G5" s="84" t="s">
        <v>109</v>
      </c>
      <c r="H5" s="84" t="s">
        <v>110</v>
      </c>
      <c r="I5" s="39" t="s">
        <v>111</v>
      </c>
      <c r="J5" s="39" t="s">
        <v>112</v>
      </c>
      <c r="K5" s="39" t="s">
        <v>113</v>
      </c>
      <c r="M5" s="79"/>
      <c r="N5" s="79"/>
      <c r="IT5" s="1"/>
      <c r="IU5" s="1"/>
      <c r="IV5" s="1"/>
    </row>
    <row r="6" spans="1:256" s="49" customFormat="1" ht="33" customHeight="1">
      <c r="A6" s="5" t="s">
        <v>58</v>
      </c>
      <c r="B6" s="5"/>
      <c r="C6" s="5"/>
      <c r="D6" s="22" t="s">
        <v>59</v>
      </c>
      <c r="E6" s="5"/>
      <c r="F6" s="85"/>
      <c r="G6" s="85"/>
      <c r="H6" s="85"/>
      <c r="I6" s="39"/>
      <c r="J6" s="39"/>
      <c r="K6" s="39"/>
      <c r="M6" s="79"/>
      <c r="N6" s="79"/>
      <c r="IT6" s="1"/>
      <c r="IU6" s="1"/>
      <c r="IV6" s="1"/>
    </row>
    <row r="7" spans="1:256" s="49" customFormat="1" ht="24.75" customHeight="1">
      <c r="A7" s="86" t="s">
        <v>64</v>
      </c>
      <c r="B7" s="86" t="s">
        <v>65</v>
      </c>
      <c r="C7" s="86" t="s">
        <v>66</v>
      </c>
      <c r="D7" s="42"/>
      <c r="E7" s="5"/>
      <c r="F7" s="87"/>
      <c r="G7" s="87"/>
      <c r="H7" s="87"/>
      <c r="I7" s="39"/>
      <c r="J7" s="39"/>
      <c r="K7" s="39"/>
      <c r="M7" s="79"/>
      <c r="N7" s="79"/>
      <c r="IT7" s="1"/>
      <c r="IU7" s="1"/>
      <c r="IV7" s="1"/>
    </row>
    <row r="8" spans="1:11" ht="21.75" customHeight="1">
      <c r="A8" s="86" t="s">
        <v>67</v>
      </c>
      <c r="B8" s="86" t="s">
        <v>67</v>
      </c>
      <c r="C8" s="86" t="s">
        <v>67</v>
      </c>
      <c r="D8" s="86" t="s">
        <v>67</v>
      </c>
      <c r="E8" s="86" t="s">
        <v>67</v>
      </c>
      <c r="F8" s="88">
        <v>1</v>
      </c>
      <c r="G8" s="88">
        <v>2</v>
      </c>
      <c r="H8" s="88">
        <v>3</v>
      </c>
      <c r="I8" s="86">
        <v>4</v>
      </c>
      <c r="J8" s="86">
        <v>5</v>
      </c>
      <c r="K8" s="86">
        <v>6</v>
      </c>
    </row>
    <row r="9" spans="1:253" s="1" customFormat="1" ht="24" customHeight="1">
      <c r="A9" s="89"/>
      <c r="B9" s="89"/>
      <c r="C9" s="89"/>
      <c r="D9" s="89"/>
      <c r="E9" s="90" t="s">
        <v>69</v>
      </c>
      <c r="F9" s="91">
        <f aca="true" t="shared" si="0" ref="F9:K9">F10+F13+F20+F23</f>
        <v>94401510</v>
      </c>
      <c r="G9" s="91">
        <f t="shared" si="0"/>
        <v>49149910</v>
      </c>
      <c r="H9" s="91">
        <f t="shared" si="0"/>
        <v>45251600</v>
      </c>
      <c r="I9" s="92">
        <f t="shared" si="0"/>
        <v>0</v>
      </c>
      <c r="J9" s="92">
        <f t="shared" si="0"/>
        <v>0</v>
      </c>
      <c r="K9" s="92">
        <f t="shared" si="0"/>
        <v>0</v>
      </c>
      <c r="L9" s="49"/>
      <c r="M9" s="79"/>
      <c r="N9" s="7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</row>
    <row r="10" spans="1:11" ht="24" customHeight="1">
      <c r="A10" s="89" t="s">
        <v>70</v>
      </c>
      <c r="B10" s="89"/>
      <c r="C10" s="89"/>
      <c r="D10" s="90" t="s">
        <v>71</v>
      </c>
      <c r="E10" s="89"/>
      <c r="F10" s="91">
        <f aca="true" t="shared" si="1" ref="F10:K11">F11</f>
        <v>512820</v>
      </c>
      <c r="G10" s="91">
        <f t="shared" si="1"/>
        <v>512820</v>
      </c>
      <c r="H10" s="91">
        <f t="shared" si="1"/>
        <v>0</v>
      </c>
      <c r="I10" s="92">
        <f t="shared" si="1"/>
        <v>0</v>
      </c>
      <c r="J10" s="92">
        <f t="shared" si="1"/>
        <v>0</v>
      </c>
      <c r="K10" s="92">
        <f t="shared" si="1"/>
        <v>0</v>
      </c>
    </row>
    <row r="11" spans="1:11" ht="24" customHeight="1">
      <c r="A11" s="89"/>
      <c r="B11" s="89" t="s">
        <v>72</v>
      </c>
      <c r="C11" s="89"/>
      <c r="D11" s="89" t="s">
        <v>114</v>
      </c>
      <c r="E11" s="89"/>
      <c r="F11" s="91">
        <f t="shared" si="1"/>
        <v>512820</v>
      </c>
      <c r="G11" s="91">
        <f t="shared" si="1"/>
        <v>512820</v>
      </c>
      <c r="H11" s="91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</row>
    <row r="12" spans="1:11" ht="24" customHeight="1">
      <c r="A12" s="89" t="s">
        <v>74</v>
      </c>
      <c r="B12" s="89" t="s">
        <v>75</v>
      </c>
      <c r="C12" s="89" t="s">
        <v>76</v>
      </c>
      <c r="D12" s="89" t="s">
        <v>115</v>
      </c>
      <c r="E12" s="90" t="s">
        <v>116</v>
      </c>
      <c r="F12" s="91">
        <v>512820</v>
      </c>
      <c r="G12" s="91">
        <v>512820</v>
      </c>
      <c r="H12" s="91">
        <v>0</v>
      </c>
      <c r="I12" s="92">
        <v>0</v>
      </c>
      <c r="J12" s="92">
        <v>0</v>
      </c>
      <c r="K12" s="92">
        <v>0</v>
      </c>
    </row>
    <row r="13" spans="1:11" ht="24" customHeight="1">
      <c r="A13" s="89" t="s">
        <v>78</v>
      </c>
      <c r="B13" s="89"/>
      <c r="C13" s="89"/>
      <c r="D13" s="90" t="s">
        <v>79</v>
      </c>
      <c r="E13" s="89"/>
      <c r="F13" s="91">
        <f aca="true" t="shared" si="2" ref="F13:K13">F14</f>
        <v>86034408</v>
      </c>
      <c r="G13" s="91">
        <f t="shared" si="2"/>
        <v>40782808</v>
      </c>
      <c r="H13" s="91">
        <f t="shared" si="2"/>
        <v>45251600</v>
      </c>
      <c r="I13" s="92">
        <f t="shared" si="2"/>
        <v>0</v>
      </c>
      <c r="J13" s="92">
        <f t="shared" si="2"/>
        <v>0</v>
      </c>
      <c r="K13" s="92">
        <f t="shared" si="2"/>
        <v>0</v>
      </c>
    </row>
    <row r="14" spans="1:11" ht="24" customHeight="1">
      <c r="A14" s="89"/>
      <c r="B14" s="89" t="s">
        <v>80</v>
      </c>
      <c r="C14" s="89"/>
      <c r="D14" s="89" t="s">
        <v>117</v>
      </c>
      <c r="E14" s="89"/>
      <c r="F14" s="91">
        <f aca="true" t="shared" si="3" ref="F14:K14">SUM(F15:F19)</f>
        <v>86034408</v>
      </c>
      <c r="G14" s="91">
        <f t="shared" si="3"/>
        <v>40782808</v>
      </c>
      <c r="H14" s="91">
        <f t="shared" si="3"/>
        <v>45251600</v>
      </c>
      <c r="I14" s="92">
        <f t="shared" si="3"/>
        <v>0</v>
      </c>
      <c r="J14" s="92">
        <f t="shared" si="3"/>
        <v>0</v>
      </c>
      <c r="K14" s="92">
        <f t="shared" si="3"/>
        <v>0</v>
      </c>
    </row>
    <row r="15" spans="1:11" ht="24" customHeight="1">
      <c r="A15" s="89" t="s">
        <v>82</v>
      </c>
      <c r="B15" s="89" t="s">
        <v>83</v>
      </c>
      <c r="C15" s="89" t="s">
        <v>76</v>
      </c>
      <c r="D15" s="89" t="s">
        <v>115</v>
      </c>
      <c r="E15" s="90" t="s">
        <v>116</v>
      </c>
      <c r="F15" s="91">
        <v>39707608</v>
      </c>
      <c r="G15" s="91">
        <v>39707608</v>
      </c>
      <c r="H15" s="91">
        <v>0</v>
      </c>
      <c r="I15" s="92">
        <v>0</v>
      </c>
      <c r="J15" s="92">
        <v>0</v>
      </c>
      <c r="K15" s="92">
        <v>0</v>
      </c>
    </row>
    <row r="16" spans="1:11" ht="24" customHeight="1">
      <c r="A16" s="89" t="s">
        <v>82</v>
      </c>
      <c r="B16" s="89" t="s">
        <v>83</v>
      </c>
      <c r="C16" s="89" t="s">
        <v>80</v>
      </c>
      <c r="D16" s="89" t="s">
        <v>118</v>
      </c>
      <c r="E16" s="90" t="s">
        <v>116</v>
      </c>
      <c r="F16" s="91">
        <v>25996800</v>
      </c>
      <c r="G16" s="91">
        <v>1075200</v>
      </c>
      <c r="H16" s="91">
        <v>24921600</v>
      </c>
      <c r="I16" s="92">
        <v>0</v>
      </c>
      <c r="J16" s="92">
        <v>0</v>
      </c>
      <c r="K16" s="92">
        <v>0</v>
      </c>
    </row>
    <row r="17" spans="1:11" ht="24" customHeight="1">
      <c r="A17" s="89" t="s">
        <v>82</v>
      </c>
      <c r="B17" s="89" t="s">
        <v>83</v>
      </c>
      <c r="C17" s="89" t="s">
        <v>85</v>
      </c>
      <c r="D17" s="89" t="s">
        <v>119</v>
      </c>
      <c r="E17" s="90" t="s">
        <v>116</v>
      </c>
      <c r="F17" s="91">
        <v>18710000</v>
      </c>
      <c r="G17" s="91">
        <v>0</v>
      </c>
      <c r="H17" s="91">
        <v>18710000</v>
      </c>
      <c r="I17" s="92">
        <v>0</v>
      </c>
      <c r="J17" s="92">
        <v>0</v>
      </c>
      <c r="K17" s="92">
        <v>0</v>
      </c>
    </row>
    <row r="18" spans="1:11" ht="24" customHeight="1">
      <c r="A18" s="89" t="s">
        <v>82</v>
      </c>
      <c r="B18" s="89" t="s">
        <v>83</v>
      </c>
      <c r="C18" s="89" t="s">
        <v>87</v>
      </c>
      <c r="D18" s="89" t="s">
        <v>120</v>
      </c>
      <c r="E18" s="90" t="s">
        <v>116</v>
      </c>
      <c r="F18" s="91">
        <v>1420000</v>
      </c>
      <c r="G18" s="91">
        <v>0</v>
      </c>
      <c r="H18" s="91">
        <v>1420000</v>
      </c>
      <c r="I18" s="92">
        <v>0</v>
      </c>
      <c r="J18" s="92">
        <v>0</v>
      </c>
      <c r="K18" s="92">
        <v>0</v>
      </c>
    </row>
    <row r="19" spans="1:11" ht="24" customHeight="1">
      <c r="A19" s="89" t="s">
        <v>82</v>
      </c>
      <c r="B19" s="89" t="s">
        <v>83</v>
      </c>
      <c r="C19" s="89" t="s">
        <v>89</v>
      </c>
      <c r="D19" s="89" t="s">
        <v>121</v>
      </c>
      <c r="E19" s="90" t="s">
        <v>116</v>
      </c>
      <c r="F19" s="91">
        <v>200000</v>
      </c>
      <c r="G19" s="91">
        <v>0</v>
      </c>
      <c r="H19" s="91">
        <v>200000</v>
      </c>
      <c r="I19" s="92">
        <v>0</v>
      </c>
      <c r="J19" s="92">
        <v>0</v>
      </c>
      <c r="K19" s="92">
        <v>0</v>
      </c>
    </row>
    <row r="20" spans="1:11" ht="24" customHeight="1">
      <c r="A20" s="89" t="s">
        <v>91</v>
      </c>
      <c r="B20" s="89"/>
      <c r="C20" s="89"/>
      <c r="D20" s="90" t="s">
        <v>92</v>
      </c>
      <c r="E20" s="89"/>
      <c r="F20" s="91">
        <f aca="true" t="shared" si="4" ref="F20:K21">F21</f>
        <v>5377620</v>
      </c>
      <c r="G20" s="91">
        <f t="shared" si="4"/>
        <v>5377620</v>
      </c>
      <c r="H20" s="91">
        <f t="shared" si="4"/>
        <v>0</v>
      </c>
      <c r="I20" s="92">
        <f t="shared" si="4"/>
        <v>0</v>
      </c>
      <c r="J20" s="92">
        <f t="shared" si="4"/>
        <v>0</v>
      </c>
      <c r="K20" s="92">
        <f t="shared" si="4"/>
        <v>0</v>
      </c>
    </row>
    <row r="21" spans="1:11" ht="24" customHeight="1">
      <c r="A21" s="89"/>
      <c r="B21" s="89" t="s">
        <v>93</v>
      </c>
      <c r="C21" s="89"/>
      <c r="D21" s="89" t="s">
        <v>122</v>
      </c>
      <c r="E21" s="89"/>
      <c r="F21" s="91">
        <f t="shared" si="4"/>
        <v>5377620</v>
      </c>
      <c r="G21" s="91">
        <f t="shared" si="4"/>
        <v>5377620</v>
      </c>
      <c r="H21" s="91">
        <f t="shared" si="4"/>
        <v>0</v>
      </c>
      <c r="I21" s="92">
        <f t="shared" si="4"/>
        <v>0</v>
      </c>
      <c r="J21" s="92">
        <f t="shared" si="4"/>
        <v>0</v>
      </c>
      <c r="K21" s="92">
        <f t="shared" si="4"/>
        <v>0</v>
      </c>
    </row>
    <row r="22" spans="1:11" ht="24" customHeight="1">
      <c r="A22" s="89" t="s">
        <v>95</v>
      </c>
      <c r="B22" s="89" t="s">
        <v>96</v>
      </c>
      <c r="C22" s="89" t="s">
        <v>93</v>
      </c>
      <c r="D22" s="89" t="s">
        <v>123</v>
      </c>
      <c r="E22" s="90" t="s">
        <v>116</v>
      </c>
      <c r="F22" s="91">
        <v>5377620</v>
      </c>
      <c r="G22" s="91">
        <v>5377620</v>
      </c>
      <c r="H22" s="91">
        <v>0</v>
      </c>
      <c r="I22" s="92">
        <v>0</v>
      </c>
      <c r="J22" s="92">
        <v>0</v>
      </c>
      <c r="K22" s="92">
        <v>0</v>
      </c>
    </row>
    <row r="23" spans="1:11" ht="24" customHeight="1">
      <c r="A23" s="89" t="s">
        <v>98</v>
      </c>
      <c r="B23" s="89"/>
      <c r="C23" s="89"/>
      <c r="D23" s="90" t="s">
        <v>99</v>
      </c>
      <c r="E23" s="89"/>
      <c r="F23" s="91">
        <f aca="true" t="shared" si="5" ref="F23:K23">F24</f>
        <v>2476662</v>
      </c>
      <c r="G23" s="91">
        <f t="shared" si="5"/>
        <v>2476662</v>
      </c>
      <c r="H23" s="91">
        <f t="shared" si="5"/>
        <v>0</v>
      </c>
      <c r="I23" s="92">
        <f t="shared" si="5"/>
        <v>0</v>
      </c>
      <c r="J23" s="92">
        <f t="shared" si="5"/>
        <v>0</v>
      </c>
      <c r="K23" s="92">
        <f t="shared" si="5"/>
        <v>0</v>
      </c>
    </row>
    <row r="24" spans="1:11" ht="24" customHeight="1">
      <c r="A24" s="89"/>
      <c r="B24" s="89" t="s">
        <v>100</v>
      </c>
      <c r="C24" s="89"/>
      <c r="D24" s="89" t="s">
        <v>124</v>
      </c>
      <c r="E24" s="89"/>
      <c r="F24" s="91">
        <f aca="true" t="shared" si="6" ref="F24:K24">SUM(F25:F26)</f>
        <v>2476662</v>
      </c>
      <c r="G24" s="91">
        <f t="shared" si="6"/>
        <v>2476662</v>
      </c>
      <c r="H24" s="91">
        <f t="shared" si="6"/>
        <v>0</v>
      </c>
      <c r="I24" s="92">
        <f t="shared" si="6"/>
        <v>0</v>
      </c>
      <c r="J24" s="92">
        <f t="shared" si="6"/>
        <v>0</v>
      </c>
      <c r="K24" s="92">
        <f t="shared" si="6"/>
        <v>0</v>
      </c>
    </row>
    <row r="25" spans="1:11" ht="24" customHeight="1">
      <c r="A25" s="89" t="s">
        <v>102</v>
      </c>
      <c r="B25" s="89" t="s">
        <v>103</v>
      </c>
      <c r="C25" s="89" t="s">
        <v>76</v>
      </c>
      <c r="D25" s="89" t="s">
        <v>125</v>
      </c>
      <c r="E25" s="90" t="s">
        <v>116</v>
      </c>
      <c r="F25" s="91">
        <v>2438200</v>
      </c>
      <c r="G25" s="91">
        <v>2438200</v>
      </c>
      <c r="H25" s="91">
        <v>0</v>
      </c>
      <c r="I25" s="92">
        <v>0</v>
      </c>
      <c r="J25" s="92">
        <v>0</v>
      </c>
      <c r="K25" s="92">
        <v>0</v>
      </c>
    </row>
    <row r="26" spans="1:11" ht="24" customHeight="1">
      <c r="A26" s="89" t="s">
        <v>102</v>
      </c>
      <c r="B26" s="89" t="s">
        <v>103</v>
      </c>
      <c r="C26" s="89" t="s">
        <v>80</v>
      </c>
      <c r="D26" s="89" t="s">
        <v>126</v>
      </c>
      <c r="E26" s="90" t="s">
        <v>116</v>
      </c>
      <c r="F26" s="91">
        <v>38462</v>
      </c>
      <c r="G26" s="91">
        <v>38462</v>
      </c>
      <c r="H26" s="91">
        <v>0</v>
      </c>
      <c r="I26" s="92">
        <v>0</v>
      </c>
      <c r="J26" s="92">
        <v>0</v>
      </c>
      <c r="K26" s="92">
        <v>0</v>
      </c>
    </row>
  </sheetData>
  <sheetProtection formatCells="0" formatColumns="0" formatRows="0"/>
  <mergeCells count="11">
    <mergeCell ref="A2:K2"/>
    <mergeCell ref="A5:D5"/>
    <mergeCell ref="A6:C6"/>
    <mergeCell ref="D6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showGridLines="0" showZeros="0" workbookViewId="0" topLeftCell="A1">
      <pane xSplit="4" ySplit="6" topLeftCell="E7" activePane="bottomRight" state="frozen"/>
      <selection pane="bottomRight" activeCell="H7" sqref="H7"/>
    </sheetView>
  </sheetViews>
  <sheetFormatPr defaultColWidth="9.33203125" defaultRowHeight="11.25"/>
  <cols>
    <col min="1" max="1" width="11.66015625" style="0" customWidth="1"/>
    <col min="2" max="2" width="12.66015625" style="0" customWidth="1"/>
    <col min="3" max="3" width="15" style="0" customWidth="1"/>
    <col min="4" max="6" width="20.66015625" style="0" customWidth="1"/>
    <col min="7" max="7" width="19.33203125" style="0" customWidth="1"/>
    <col min="8" max="8" width="20.66015625" style="0" customWidth="1"/>
    <col min="9" max="9" width="19.33203125" style="0" customWidth="1"/>
    <col min="10" max="10" width="8.5" style="0" customWidth="1"/>
    <col min="11" max="11" width="19.33203125" style="0" customWidth="1"/>
    <col min="12" max="13" width="20.66015625" style="0" customWidth="1"/>
    <col min="14" max="14" width="16.66015625" style="0" customWidth="1"/>
    <col min="15" max="16" width="7.66015625" style="0" customWidth="1"/>
    <col min="17" max="17" width="20.66015625" style="0" customWidth="1"/>
    <col min="18" max="24" width="7.66015625" style="0" customWidth="1"/>
    <col min="25" max="25" width="30" style="0" customWidth="1"/>
  </cols>
  <sheetData>
    <row r="1" ht="12.75" customHeight="1">
      <c r="A1" s="69"/>
    </row>
    <row r="2" spans="1:24" ht="30.75" customHeight="1">
      <c r="A2" s="70" t="s">
        <v>127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7.25" customHeight="1">
      <c r="A3" s="20" t="s">
        <v>1</v>
      </c>
      <c r="X3" s="14" t="s">
        <v>2</v>
      </c>
    </row>
    <row r="4" spans="1:25" ht="30.75" customHeight="1">
      <c r="A4" s="21" t="s">
        <v>128</v>
      </c>
      <c r="B4" s="21" t="s">
        <v>59</v>
      </c>
      <c r="C4" s="21" t="s">
        <v>107</v>
      </c>
      <c r="D4" s="5" t="s">
        <v>129</v>
      </c>
      <c r="E4" s="52" t="s">
        <v>130</v>
      </c>
      <c r="F4" s="5"/>
      <c r="G4" s="21"/>
      <c r="H4" s="21" t="s">
        <v>131</v>
      </c>
      <c r="I4" s="5" t="s">
        <v>132</v>
      </c>
      <c r="J4" s="5"/>
      <c r="K4" s="21"/>
      <c r="L4" s="5" t="s">
        <v>110</v>
      </c>
      <c r="M4" s="5"/>
      <c r="N4" s="5"/>
      <c r="O4" s="5"/>
      <c r="P4" s="5"/>
      <c r="Q4" s="5"/>
      <c r="R4" s="5"/>
      <c r="S4" s="5"/>
      <c r="T4" s="5"/>
      <c r="U4" s="5"/>
      <c r="V4" s="39" t="s">
        <v>111</v>
      </c>
      <c r="W4" s="39" t="s">
        <v>112</v>
      </c>
      <c r="X4" s="72" t="s">
        <v>113</v>
      </c>
      <c r="Y4" s="76" t="s">
        <v>133</v>
      </c>
    </row>
    <row r="5" spans="1:25" ht="49.5" customHeight="1">
      <c r="A5" s="21"/>
      <c r="B5" s="21"/>
      <c r="C5" s="21"/>
      <c r="D5" s="5"/>
      <c r="E5" s="23" t="s">
        <v>61</v>
      </c>
      <c r="F5" s="24" t="s">
        <v>134</v>
      </c>
      <c r="G5" s="30" t="s">
        <v>135</v>
      </c>
      <c r="H5" s="5"/>
      <c r="I5" s="23" t="s">
        <v>61</v>
      </c>
      <c r="J5" s="24" t="s">
        <v>134</v>
      </c>
      <c r="K5" s="24" t="s">
        <v>135</v>
      </c>
      <c r="L5" s="24" t="s">
        <v>61</v>
      </c>
      <c r="M5" s="24" t="s">
        <v>136</v>
      </c>
      <c r="N5" s="24" t="s">
        <v>137</v>
      </c>
      <c r="O5" s="24" t="s">
        <v>138</v>
      </c>
      <c r="P5" s="24" t="s">
        <v>139</v>
      </c>
      <c r="Q5" s="24" t="s">
        <v>140</v>
      </c>
      <c r="R5" s="24" t="s">
        <v>141</v>
      </c>
      <c r="S5" s="30" t="s">
        <v>142</v>
      </c>
      <c r="T5" s="30" t="s">
        <v>143</v>
      </c>
      <c r="U5" s="30" t="s">
        <v>144</v>
      </c>
      <c r="V5" s="39"/>
      <c r="W5" s="39"/>
      <c r="X5" s="72"/>
      <c r="Y5" s="76"/>
    </row>
    <row r="6" spans="1:25" ht="25.5" customHeight="1">
      <c r="A6" s="16" t="s">
        <v>67</v>
      </c>
      <c r="B6" s="16" t="s">
        <v>67</v>
      </c>
      <c r="C6" s="16" t="s">
        <v>67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6">
        <v>18</v>
      </c>
      <c r="V6" s="16">
        <v>19</v>
      </c>
      <c r="W6" s="73">
        <v>20</v>
      </c>
      <c r="X6" s="74">
        <v>21</v>
      </c>
      <c r="Y6" s="77">
        <v>22</v>
      </c>
    </row>
    <row r="7" spans="1:25" s="1" customFormat="1" ht="26.25" customHeight="1">
      <c r="A7" s="10"/>
      <c r="B7" s="10"/>
      <c r="C7" s="10" t="s">
        <v>69</v>
      </c>
      <c r="D7" s="11">
        <f aca="true" t="shared" si="0" ref="D7:M8">D8</f>
        <v>94401510</v>
      </c>
      <c r="E7" s="71">
        <f t="shared" si="0"/>
        <v>36940322</v>
      </c>
      <c r="F7" s="12">
        <f t="shared" si="0"/>
        <v>29086040</v>
      </c>
      <c r="G7" s="13">
        <f t="shared" si="0"/>
        <v>7854282</v>
      </c>
      <c r="H7" s="11">
        <f t="shared" si="0"/>
        <v>10895000</v>
      </c>
      <c r="I7" s="12">
        <f t="shared" si="0"/>
        <v>1314588</v>
      </c>
      <c r="J7" s="13">
        <f t="shared" si="0"/>
        <v>0</v>
      </c>
      <c r="K7" s="13">
        <f t="shared" si="0"/>
        <v>1314588</v>
      </c>
      <c r="L7" s="13">
        <f t="shared" si="0"/>
        <v>45251600</v>
      </c>
      <c r="M7" s="13">
        <f t="shared" si="0"/>
        <v>26191600</v>
      </c>
      <c r="N7" s="13">
        <f aca="true" t="shared" si="1" ref="N7:W8">N8</f>
        <v>350000</v>
      </c>
      <c r="O7" s="13">
        <f t="shared" si="1"/>
        <v>0</v>
      </c>
      <c r="P7" s="13">
        <f t="shared" si="1"/>
        <v>0</v>
      </c>
      <c r="Q7" s="13">
        <f t="shared" si="1"/>
        <v>18710000</v>
      </c>
      <c r="R7" s="13">
        <f t="shared" si="1"/>
        <v>0</v>
      </c>
      <c r="S7" s="13">
        <f t="shared" si="1"/>
        <v>0</v>
      </c>
      <c r="T7" s="13">
        <f t="shared" si="1"/>
        <v>0</v>
      </c>
      <c r="U7" s="13">
        <f t="shared" si="1"/>
        <v>0</v>
      </c>
      <c r="V7" s="13">
        <f t="shared" si="1"/>
        <v>0</v>
      </c>
      <c r="W7" s="75">
        <f t="shared" si="1"/>
        <v>0</v>
      </c>
      <c r="X7" s="75">
        <f>X8</f>
        <v>0</v>
      </c>
      <c r="Y7" s="78"/>
    </row>
    <row r="8" spans="1:25" ht="26.25" customHeight="1">
      <c r="A8" s="10"/>
      <c r="B8" s="10"/>
      <c r="C8" s="10" t="s">
        <v>145</v>
      </c>
      <c r="D8" s="11">
        <f t="shared" si="0"/>
        <v>94401510</v>
      </c>
      <c r="E8" s="71">
        <f t="shared" si="0"/>
        <v>36940322</v>
      </c>
      <c r="F8" s="12">
        <f t="shared" si="0"/>
        <v>29086040</v>
      </c>
      <c r="G8" s="13">
        <f t="shared" si="0"/>
        <v>7854282</v>
      </c>
      <c r="H8" s="11">
        <f t="shared" si="0"/>
        <v>10895000</v>
      </c>
      <c r="I8" s="12">
        <f t="shared" si="0"/>
        <v>1314588</v>
      </c>
      <c r="J8" s="13">
        <f t="shared" si="0"/>
        <v>0</v>
      </c>
      <c r="K8" s="13">
        <f t="shared" si="0"/>
        <v>1314588</v>
      </c>
      <c r="L8" s="13">
        <f t="shared" si="0"/>
        <v>45251600</v>
      </c>
      <c r="M8" s="13">
        <f t="shared" si="0"/>
        <v>26191600</v>
      </c>
      <c r="N8" s="13">
        <f t="shared" si="1"/>
        <v>350000</v>
      </c>
      <c r="O8" s="13">
        <f t="shared" si="1"/>
        <v>0</v>
      </c>
      <c r="P8" s="13">
        <f t="shared" si="1"/>
        <v>0</v>
      </c>
      <c r="Q8" s="13">
        <f t="shared" si="1"/>
        <v>18710000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75">
        <f t="shared" si="1"/>
        <v>0</v>
      </c>
      <c r="X8" s="75">
        <f>X9</f>
        <v>0</v>
      </c>
      <c r="Y8" s="78"/>
    </row>
    <row r="9" spans="1:25" ht="26.25" customHeight="1">
      <c r="A9" s="10"/>
      <c r="B9" s="10"/>
      <c r="C9" s="10" t="s">
        <v>146</v>
      </c>
      <c r="D9" s="11">
        <f aca="true" t="shared" si="2" ref="D9:X9">SUM(D10:D24)</f>
        <v>94401510</v>
      </c>
      <c r="E9" s="71">
        <f t="shared" si="2"/>
        <v>36940322</v>
      </c>
      <c r="F9" s="12">
        <f t="shared" si="2"/>
        <v>29086040</v>
      </c>
      <c r="G9" s="13">
        <f t="shared" si="2"/>
        <v>7854282</v>
      </c>
      <c r="H9" s="11">
        <f t="shared" si="2"/>
        <v>10895000</v>
      </c>
      <c r="I9" s="12">
        <f t="shared" si="2"/>
        <v>1314588</v>
      </c>
      <c r="J9" s="13">
        <f t="shared" si="2"/>
        <v>0</v>
      </c>
      <c r="K9" s="13">
        <f t="shared" si="2"/>
        <v>1314588</v>
      </c>
      <c r="L9" s="13">
        <f t="shared" si="2"/>
        <v>45251600</v>
      </c>
      <c r="M9" s="13">
        <f t="shared" si="2"/>
        <v>26191600</v>
      </c>
      <c r="N9" s="13">
        <f t="shared" si="2"/>
        <v>350000</v>
      </c>
      <c r="O9" s="13">
        <f t="shared" si="2"/>
        <v>0</v>
      </c>
      <c r="P9" s="13">
        <f t="shared" si="2"/>
        <v>0</v>
      </c>
      <c r="Q9" s="13">
        <f t="shared" si="2"/>
        <v>18710000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2"/>
        <v>0</v>
      </c>
      <c r="V9" s="13">
        <f t="shared" si="2"/>
        <v>0</v>
      </c>
      <c r="W9" s="75">
        <f t="shared" si="2"/>
        <v>0</v>
      </c>
      <c r="X9" s="75">
        <f t="shared" si="2"/>
        <v>0</v>
      </c>
      <c r="Y9" s="78"/>
    </row>
    <row r="10" spans="1:25" ht="26.25" customHeight="1">
      <c r="A10" s="10" t="s">
        <v>147</v>
      </c>
      <c r="B10" s="10" t="s">
        <v>148</v>
      </c>
      <c r="C10" s="10" t="s">
        <v>149</v>
      </c>
      <c r="D10" s="11">
        <v>512820</v>
      </c>
      <c r="E10" s="71">
        <v>512820</v>
      </c>
      <c r="F10" s="12">
        <v>512820</v>
      </c>
      <c r="G10" s="13">
        <v>0</v>
      </c>
      <c r="H10" s="11">
        <v>0</v>
      </c>
      <c r="I10" s="12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75">
        <v>0</v>
      </c>
      <c r="X10" s="75">
        <v>0</v>
      </c>
      <c r="Y10" s="78"/>
    </row>
    <row r="11" spans="1:25" ht="26.25" customHeight="1">
      <c r="A11" s="10" t="s">
        <v>150</v>
      </c>
      <c r="B11" s="10" t="s">
        <v>148</v>
      </c>
      <c r="C11" s="10" t="s">
        <v>149</v>
      </c>
      <c r="D11" s="11">
        <v>39707608</v>
      </c>
      <c r="E11" s="71">
        <v>28573220</v>
      </c>
      <c r="F11" s="12">
        <v>28573220</v>
      </c>
      <c r="G11" s="13">
        <v>0</v>
      </c>
      <c r="H11" s="11">
        <v>10895000</v>
      </c>
      <c r="I11" s="12">
        <v>239388</v>
      </c>
      <c r="J11" s="13">
        <v>0</v>
      </c>
      <c r="K11" s="13">
        <v>239388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75">
        <v>0</v>
      </c>
      <c r="X11" s="75">
        <v>0</v>
      </c>
      <c r="Y11" s="78"/>
    </row>
    <row r="12" spans="1:25" ht="26.25" customHeight="1">
      <c r="A12" s="10" t="s">
        <v>151</v>
      </c>
      <c r="B12" s="10" t="s">
        <v>152</v>
      </c>
      <c r="C12" s="10" t="s">
        <v>149</v>
      </c>
      <c r="D12" s="11">
        <v>1075200</v>
      </c>
      <c r="E12" s="71">
        <v>0</v>
      </c>
      <c r="F12" s="12">
        <v>0</v>
      </c>
      <c r="G12" s="13">
        <v>0</v>
      </c>
      <c r="H12" s="11">
        <v>0</v>
      </c>
      <c r="I12" s="12">
        <v>1075200</v>
      </c>
      <c r="J12" s="13">
        <v>0</v>
      </c>
      <c r="K12" s="13">
        <v>1075200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75">
        <v>0</v>
      </c>
      <c r="X12" s="75">
        <v>0</v>
      </c>
      <c r="Y12" s="78" t="s">
        <v>153</v>
      </c>
    </row>
    <row r="13" spans="1:25" ht="26.25" customHeight="1">
      <c r="A13" s="10" t="s">
        <v>151</v>
      </c>
      <c r="B13" s="10" t="s">
        <v>152</v>
      </c>
      <c r="C13" s="10" t="s">
        <v>149</v>
      </c>
      <c r="D13" s="11">
        <v>1694000</v>
      </c>
      <c r="E13" s="71">
        <v>0</v>
      </c>
      <c r="F13" s="12">
        <v>0</v>
      </c>
      <c r="G13" s="13">
        <v>0</v>
      </c>
      <c r="H13" s="11">
        <v>0</v>
      </c>
      <c r="I13" s="12">
        <v>0</v>
      </c>
      <c r="J13" s="13">
        <v>0</v>
      </c>
      <c r="K13" s="13">
        <v>0</v>
      </c>
      <c r="L13" s="13">
        <v>1694000</v>
      </c>
      <c r="M13" s="13">
        <v>1694000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75">
        <v>0</v>
      </c>
      <c r="X13" s="75">
        <v>0</v>
      </c>
      <c r="Y13" s="78" t="s">
        <v>154</v>
      </c>
    </row>
    <row r="14" spans="1:25" ht="26.25" customHeight="1">
      <c r="A14" s="10" t="s">
        <v>151</v>
      </c>
      <c r="B14" s="10" t="s">
        <v>152</v>
      </c>
      <c r="C14" s="10" t="s">
        <v>149</v>
      </c>
      <c r="D14" s="11">
        <v>1217600</v>
      </c>
      <c r="E14" s="71">
        <v>0</v>
      </c>
      <c r="F14" s="12">
        <v>0</v>
      </c>
      <c r="G14" s="13">
        <v>0</v>
      </c>
      <c r="H14" s="11">
        <v>0</v>
      </c>
      <c r="I14" s="12">
        <v>0</v>
      </c>
      <c r="J14" s="13">
        <v>0</v>
      </c>
      <c r="K14" s="13">
        <v>0</v>
      </c>
      <c r="L14" s="13">
        <v>1217600</v>
      </c>
      <c r="M14" s="13">
        <v>1217600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75">
        <v>0</v>
      </c>
      <c r="X14" s="75">
        <v>0</v>
      </c>
      <c r="Y14" s="78" t="s">
        <v>155</v>
      </c>
    </row>
    <row r="15" spans="1:25" ht="26.25" customHeight="1">
      <c r="A15" s="10" t="s">
        <v>151</v>
      </c>
      <c r="B15" s="10" t="s">
        <v>152</v>
      </c>
      <c r="C15" s="10" t="s">
        <v>149</v>
      </c>
      <c r="D15" s="11">
        <v>17690000</v>
      </c>
      <c r="E15" s="71">
        <v>0</v>
      </c>
      <c r="F15" s="12">
        <v>0</v>
      </c>
      <c r="G15" s="13">
        <v>0</v>
      </c>
      <c r="H15" s="11">
        <v>0</v>
      </c>
      <c r="I15" s="12">
        <v>0</v>
      </c>
      <c r="J15" s="13">
        <v>0</v>
      </c>
      <c r="K15" s="13">
        <v>0</v>
      </c>
      <c r="L15" s="13">
        <v>17690000</v>
      </c>
      <c r="M15" s="13">
        <v>17690000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75">
        <v>0</v>
      </c>
      <c r="X15" s="75">
        <v>0</v>
      </c>
      <c r="Y15" s="78" t="s">
        <v>156</v>
      </c>
    </row>
    <row r="16" spans="1:25" ht="26.25" customHeight="1">
      <c r="A16" s="10" t="s">
        <v>151</v>
      </c>
      <c r="B16" s="10" t="s">
        <v>152</v>
      </c>
      <c r="C16" s="10" t="s">
        <v>149</v>
      </c>
      <c r="D16" s="11">
        <v>350000</v>
      </c>
      <c r="E16" s="71">
        <v>0</v>
      </c>
      <c r="F16" s="12">
        <v>0</v>
      </c>
      <c r="G16" s="13">
        <v>0</v>
      </c>
      <c r="H16" s="11">
        <v>0</v>
      </c>
      <c r="I16" s="12">
        <v>0</v>
      </c>
      <c r="J16" s="13">
        <v>0</v>
      </c>
      <c r="K16" s="13">
        <v>0</v>
      </c>
      <c r="L16" s="13">
        <v>350000</v>
      </c>
      <c r="M16" s="13">
        <v>0</v>
      </c>
      <c r="N16" s="13">
        <v>350000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75">
        <v>0</v>
      </c>
      <c r="X16" s="75">
        <v>0</v>
      </c>
      <c r="Y16" s="78" t="s">
        <v>157</v>
      </c>
    </row>
    <row r="17" spans="1:25" ht="26.25" customHeight="1">
      <c r="A17" s="10" t="s">
        <v>151</v>
      </c>
      <c r="B17" s="10" t="s">
        <v>152</v>
      </c>
      <c r="C17" s="10" t="s">
        <v>149</v>
      </c>
      <c r="D17" s="11">
        <v>3970000</v>
      </c>
      <c r="E17" s="71">
        <v>0</v>
      </c>
      <c r="F17" s="12">
        <v>0</v>
      </c>
      <c r="G17" s="13">
        <v>0</v>
      </c>
      <c r="H17" s="11">
        <v>0</v>
      </c>
      <c r="I17" s="12">
        <v>0</v>
      </c>
      <c r="J17" s="13">
        <v>0</v>
      </c>
      <c r="K17" s="13">
        <v>0</v>
      </c>
      <c r="L17" s="13">
        <v>3970000</v>
      </c>
      <c r="M17" s="13">
        <v>3970000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75">
        <v>0</v>
      </c>
      <c r="X17" s="75">
        <v>0</v>
      </c>
      <c r="Y17" s="78" t="s">
        <v>158</v>
      </c>
    </row>
    <row r="18" spans="1:25" ht="26.25" customHeight="1">
      <c r="A18" s="10" t="s">
        <v>159</v>
      </c>
      <c r="B18" s="10" t="s">
        <v>160</v>
      </c>
      <c r="C18" s="10" t="s">
        <v>149</v>
      </c>
      <c r="D18" s="11">
        <v>18710000</v>
      </c>
      <c r="E18" s="71">
        <v>0</v>
      </c>
      <c r="F18" s="12">
        <v>0</v>
      </c>
      <c r="G18" s="13">
        <v>0</v>
      </c>
      <c r="H18" s="11">
        <v>0</v>
      </c>
      <c r="I18" s="12">
        <v>0</v>
      </c>
      <c r="J18" s="13">
        <v>0</v>
      </c>
      <c r="K18" s="13">
        <v>0</v>
      </c>
      <c r="L18" s="13">
        <v>18710000</v>
      </c>
      <c r="M18" s="13">
        <v>0</v>
      </c>
      <c r="N18" s="13">
        <v>0</v>
      </c>
      <c r="O18" s="13">
        <v>0</v>
      </c>
      <c r="P18" s="13">
        <v>0</v>
      </c>
      <c r="Q18" s="13">
        <v>18710000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75">
        <v>0</v>
      </c>
      <c r="X18" s="75">
        <v>0</v>
      </c>
      <c r="Y18" s="78" t="s">
        <v>161</v>
      </c>
    </row>
    <row r="19" spans="1:25" ht="123.75">
      <c r="A19" s="10" t="s">
        <v>162</v>
      </c>
      <c r="B19" s="10" t="s">
        <v>163</v>
      </c>
      <c r="C19" s="10" t="s">
        <v>149</v>
      </c>
      <c r="D19" s="11">
        <v>1420000</v>
      </c>
      <c r="E19" s="71">
        <v>0</v>
      </c>
      <c r="F19" s="12">
        <v>0</v>
      </c>
      <c r="G19" s="13">
        <v>0</v>
      </c>
      <c r="H19" s="11">
        <v>0</v>
      </c>
      <c r="I19" s="12">
        <v>0</v>
      </c>
      <c r="J19" s="13">
        <v>0</v>
      </c>
      <c r="K19" s="13">
        <v>0</v>
      </c>
      <c r="L19" s="13">
        <v>1420000</v>
      </c>
      <c r="M19" s="13">
        <v>1420000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75">
        <v>0</v>
      </c>
      <c r="X19" s="75">
        <v>0</v>
      </c>
      <c r="Y19" s="78" t="s">
        <v>164</v>
      </c>
    </row>
    <row r="20" spans="1:25" ht="26.25" customHeight="1">
      <c r="A20" s="10" t="s">
        <v>165</v>
      </c>
      <c r="B20" s="10" t="s">
        <v>166</v>
      </c>
      <c r="C20" s="10" t="s">
        <v>149</v>
      </c>
      <c r="D20" s="11">
        <v>200000</v>
      </c>
      <c r="E20" s="71">
        <v>0</v>
      </c>
      <c r="F20" s="12">
        <v>0</v>
      </c>
      <c r="G20" s="13">
        <v>0</v>
      </c>
      <c r="H20" s="11">
        <v>0</v>
      </c>
      <c r="I20" s="12">
        <v>0</v>
      </c>
      <c r="J20" s="13">
        <v>0</v>
      </c>
      <c r="K20" s="13">
        <v>0</v>
      </c>
      <c r="L20" s="13">
        <v>200000</v>
      </c>
      <c r="M20" s="13">
        <v>200000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75">
        <v>0</v>
      </c>
      <c r="X20" s="75">
        <v>0</v>
      </c>
      <c r="Y20" s="78" t="s">
        <v>167</v>
      </c>
    </row>
    <row r="21" spans="1:25" ht="26.25" customHeight="1">
      <c r="A21" s="10" t="s">
        <v>168</v>
      </c>
      <c r="B21" s="10" t="s">
        <v>169</v>
      </c>
      <c r="C21" s="10" t="s">
        <v>149</v>
      </c>
      <c r="D21" s="11">
        <v>5377620</v>
      </c>
      <c r="E21" s="71">
        <v>5377620</v>
      </c>
      <c r="F21" s="12">
        <v>0</v>
      </c>
      <c r="G21" s="13">
        <v>5377620</v>
      </c>
      <c r="H21" s="11">
        <v>0</v>
      </c>
      <c r="I21" s="12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75">
        <v>0</v>
      </c>
      <c r="X21" s="75">
        <v>0</v>
      </c>
      <c r="Y21" s="78"/>
    </row>
    <row r="22" spans="1:25" ht="26.25" customHeight="1">
      <c r="A22" s="10" t="s">
        <v>170</v>
      </c>
      <c r="B22" s="10" t="s">
        <v>171</v>
      </c>
      <c r="C22" s="10" t="s">
        <v>149</v>
      </c>
      <c r="D22" s="11">
        <v>460054</v>
      </c>
      <c r="E22" s="71">
        <v>460054</v>
      </c>
      <c r="F22" s="12">
        <v>0</v>
      </c>
      <c r="G22" s="13">
        <v>460054</v>
      </c>
      <c r="H22" s="11">
        <v>0</v>
      </c>
      <c r="I22" s="12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75">
        <v>0</v>
      </c>
      <c r="X22" s="75">
        <v>0</v>
      </c>
      <c r="Y22" s="78" t="s">
        <v>172</v>
      </c>
    </row>
    <row r="23" spans="1:25" ht="26.25" customHeight="1">
      <c r="A23" s="10" t="s">
        <v>170</v>
      </c>
      <c r="B23" s="10" t="s">
        <v>171</v>
      </c>
      <c r="C23" s="10" t="s">
        <v>149</v>
      </c>
      <c r="D23" s="11">
        <v>1978146</v>
      </c>
      <c r="E23" s="71">
        <v>1978146</v>
      </c>
      <c r="F23" s="12">
        <v>0</v>
      </c>
      <c r="G23" s="13">
        <v>1978146</v>
      </c>
      <c r="H23" s="11">
        <v>0</v>
      </c>
      <c r="I23" s="12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75">
        <v>0</v>
      </c>
      <c r="X23" s="75">
        <v>0</v>
      </c>
      <c r="Y23" s="78"/>
    </row>
    <row r="24" spans="1:25" ht="26.25" customHeight="1">
      <c r="A24" s="10" t="s">
        <v>173</v>
      </c>
      <c r="B24" s="10" t="s">
        <v>174</v>
      </c>
      <c r="C24" s="10" t="s">
        <v>149</v>
      </c>
      <c r="D24" s="11">
        <v>38462</v>
      </c>
      <c r="E24" s="71">
        <v>38462</v>
      </c>
      <c r="F24" s="12">
        <v>0</v>
      </c>
      <c r="G24" s="13">
        <v>38462</v>
      </c>
      <c r="H24" s="11">
        <v>0</v>
      </c>
      <c r="I24" s="12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75">
        <v>0</v>
      </c>
      <c r="X24" s="75">
        <v>0</v>
      </c>
      <c r="Y24" s="78"/>
    </row>
  </sheetData>
  <sheetProtection formatCells="0" formatColumns="0" formatRows="0"/>
  <mergeCells count="12">
    <mergeCell ref="E4:G4"/>
    <mergeCell ref="I4:K4"/>
    <mergeCell ref="L4:U4"/>
    <mergeCell ref="A4:A5"/>
    <mergeCell ref="B4:B5"/>
    <mergeCell ref="C4:C5"/>
    <mergeCell ref="D4:D5"/>
    <mergeCell ref="H4:H5"/>
    <mergeCell ref="V4:V5"/>
    <mergeCell ref="W4:W5"/>
    <mergeCell ref="X4:X5"/>
    <mergeCell ref="Y4:Y5"/>
  </mergeCells>
  <printOptions/>
  <pageMargins left="0.39" right="0.39" top="0.39" bottom="0.39" header="0.51" footer="0.51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workbookViewId="0" topLeftCell="A1">
      <selection activeCell="N9" sqref="N9"/>
    </sheetView>
  </sheetViews>
  <sheetFormatPr defaultColWidth="9.16015625" defaultRowHeight="12.75" customHeight="1"/>
  <cols>
    <col min="1" max="3" width="5.66015625" style="0" customWidth="1"/>
    <col min="4" max="4" width="35.66015625" style="0" customWidth="1"/>
    <col min="5" max="5" width="30.33203125" style="0" customWidth="1"/>
    <col min="6" max="6" width="28" style="0" customWidth="1"/>
    <col min="7" max="7" width="26.33203125" style="0" customWidth="1"/>
    <col min="8" max="10" width="15" style="0" customWidth="1"/>
    <col min="11" max="11" width="17.66015625" style="0" customWidth="1"/>
    <col min="12" max="12" width="14" style="0" customWidth="1"/>
    <col min="13" max="13" width="16.66015625" style="0" customWidth="1"/>
    <col min="15" max="15" width="13" style="0" bestFit="1" customWidth="1"/>
  </cols>
  <sheetData>
    <row r="1" spans="1:7" ht="11.25" customHeight="1">
      <c r="A1" s="46"/>
      <c r="B1" s="46"/>
      <c r="C1" s="46"/>
      <c r="D1" s="46"/>
      <c r="E1" s="46"/>
      <c r="F1" s="46"/>
      <c r="G1" s="46"/>
    </row>
    <row r="2" spans="1:13" ht="39.75" customHeight="1">
      <c r="A2" s="47" t="s">
        <v>175</v>
      </c>
      <c r="B2" s="47"/>
      <c r="C2" s="47"/>
      <c r="D2" s="47"/>
      <c r="E2" s="47"/>
      <c r="F2" s="47"/>
      <c r="G2" s="47"/>
      <c r="H2" s="47"/>
      <c r="I2" s="47"/>
      <c r="J2" s="47"/>
      <c r="K2" s="59"/>
      <c r="L2" s="59"/>
      <c r="M2" s="59"/>
    </row>
    <row r="3" spans="1:13" s="44" customFormat="1" ht="19.5" customHeight="1">
      <c r="A3" s="48" t="s">
        <v>1</v>
      </c>
      <c r="B3" s="49"/>
      <c r="C3" s="49"/>
      <c r="D3" s="49"/>
      <c r="E3" s="50"/>
      <c r="F3" s="51"/>
      <c r="H3" s="4"/>
      <c r="I3" s="60"/>
      <c r="J3" s="14" t="s">
        <v>2</v>
      </c>
      <c r="K3" s="60"/>
      <c r="L3" s="60"/>
      <c r="M3" s="60"/>
    </row>
    <row r="4" spans="1:14" s="45" customFormat="1" ht="24.75" customHeight="1">
      <c r="A4" s="15" t="s">
        <v>53</v>
      </c>
      <c r="B4" s="15"/>
      <c r="C4" s="15"/>
      <c r="D4" s="15"/>
      <c r="E4" s="52" t="s">
        <v>108</v>
      </c>
      <c r="F4" s="5" t="s">
        <v>109</v>
      </c>
      <c r="G4" s="5" t="s">
        <v>110</v>
      </c>
      <c r="H4" s="39" t="s">
        <v>111</v>
      </c>
      <c r="I4" s="39" t="s">
        <v>112</v>
      </c>
      <c r="J4" s="39" t="s">
        <v>113</v>
      </c>
      <c r="K4" s="61"/>
      <c r="L4" s="61"/>
      <c r="M4" s="61"/>
      <c r="N4" s="61"/>
    </row>
    <row r="5" spans="1:14" s="45" customFormat="1" ht="33" customHeight="1">
      <c r="A5" s="21" t="s">
        <v>58</v>
      </c>
      <c r="B5" s="38"/>
      <c r="C5" s="52"/>
      <c r="D5" s="53" t="s">
        <v>59</v>
      </c>
      <c r="E5" s="5"/>
      <c r="F5" s="5"/>
      <c r="G5" s="5"/>
      <c r="H5" s="39"/>
      <c r="I5" s="39"/>
      <c r="J5" s="39"/>
      <c r="K5" s="61"/>
      <c r="L5" s="61"/>
      <c r="M5" s="61"/>
      <c r="N5" s="61"/>
    </row>
    <row r="6" spans="1:14" s="45" customFormat="1" ht="21" customHeight="1">
      <c r="A6" s="54" t="s">
        <v>64</v>
      </c>
      <c r="B6" s="54" t="s">
        <v>65</v>
      </c>
      <c r="C6" s="54" t="s">
        <v>66</v>
      </c>
      <c r="D6" s="55" t="s">
        <v>60</v>
      </c>
      <c r="E6" s="5"/>
      <c r="F6" s="5"/>
      <c r="G6" s="5"/>
      <c r="H6" s="39"/>
      <c r="I6" s="39"/>
      <c r="J6" s="39"/>
      <c r="K6" s="62"/>
      <c r="L6" s="62"/>
      <c r="M6" s="62"/>
      <c r="N6" s="63"/>
    </row>
    <row r="7" spans="1:15" s="45" customFormat="1" ht="24.75" customHeight="1">
      <c r="A7" s="56" t="s">
        <v>67</v>
      </c>
      <c r="B7" s="56" t="s">
        <v>67</v>
      </c>
      <c r="C7" s="56" t="s">
        <v>67</v>
      </c>
      <c r="D7" s="56" t="s">
        <v>67</v>
      </c>
      <c r="E7" s="57" t="s">
        <v>68</v>
      </c>
      <c r="F7" s="57" t="s">
        <v>176</v>
      </c>
      <c r="G7" s="57" t="s">
        <v>177</v>
      </c>
      <c r="H7" s="57">
        <v>4</v>
      </c>
      <c r="I7" s="57">
        <v>5</v>
      </c>
      <c r="J7" s="57">
        <v>6</v>
      </c>
      <c r="K7" s="64"/>
      <c r="L7" s="64"/>
      <c r="M7" s="64"/>
      <c r="N7" s="65"/>
      <c r="O7" s="65"/>
    </row>
    <row r="8" spans="1:15" s="45" customFormat="1" ht="24.75" customHeight="1">
      <c r="A8" s="10"/>
      <c r="B8" s="10"/>
      <c r="C8" s="10"/>
      <c r="D8" s="58" t="s">
        <v>69</v>
      </c>
      <c r="E8" s="13">
        <f aca="true" t="shared" si="0" ref="E8:J8">E9+E12+E19+E22</f>
        <v>94401510</v>
      </c>
      <c r="F8" s="13">
        <f t="shared" si="0"/>
        <v>49149910</v>
      </c>
      <c r="G8" s="11">
        <f t="shared" si="0"/>
        <v>45251600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66"/>
      <c r="L8" s="67"/>
      <c r="M8" s="66"/>
      <c r="N8" s="65"/>
      <c r="O8" s="68"/>
    </row>
    <row r="9" spans="1:10" ht="24.75" customHeight="1">
      <c r="A9" s="10" t="s">
        <v>70</v>
      </c>
      <c r="B9" s="10"/>
      <c r="C9" s="10"/>
      <c r="D9" s="58" t="s">
        <v>71</v>
      </c>
      <c r="E9" s="13">
        <f aca="true" t="shared" si="1" ref="E9:J10">E10</f>
        <v>512820</v>
      </c>
      <c r="F9" s="13">
        <f t="shared" si="1"/>
        <v>512820</v>
      </c>
      <c r="G9" s="11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</row>
    <row r="10" spans="1:10" ht="24.75" customHeight="1">
      <c r="A10" s="10"/>
      <c r="B10" s="10" t="s">
        <v>72</v>
      </c>
      <c r="C10" s="10"/>
      <c r="D10" s="58" t="s">
        <v>73</v>
      </c>
      <c r="E10" s="13">
        <f t="shared" si="1"/>
        <v>512820</v>
      </c>
      <c r="F10" s="13">
        <f t="shared" si="1"/>
        <v>512820</v>
      </c>
      <c r="G10" s="11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</row>
    <row r="11" spans="1:10" ht="24.75" customHeight="1">
      <c r="A11" s="10" t="s">
        <v>74</v>
      </c>
      <c r="B11" s="10" t="s">
        <v>75</v>
      </c>
      <c r="C11" s="10" t="s">
        <v>76</v>
      </c>
      <c r="D11" s="58" t="s">
        <v>77</v>
      </c>
      <c r="E11" s="13">
        <v>512820</v>
      </c>
      <c r="F11" s="13">
        <v>512820</v>
      </c>
      <c r="G11" s="11">
        <v>0</v>
      </c>
      <c r="H11" s="27">
        <v>0</v>
      </c>
      <c r="I11" s="27">
        <v>0</v>
      </c>
      <c r="J11" s="27">
        <v>0</v>
      </c>
    </row>
    <row r="12" spans="1:10" ht="24.75" customHeight="1">
      <c r="A12" s="10" t="s">
        <v>78</v>
      </c>
      <c r="B12" s="10"/>
      <c r="C12" s="10"/>
      <c r="D12" s="58" t="s">
        <v>79</v>
      </c>
      <c r="E12" s="13">
        <f aca="true" t="shared" si="2" ref="E12:J12">E13</f>
        <v>86034408</v>
      </c>
      <c r="F12" s="13">
        <f t="shared" si="2"/>
        <v>40782808</v>
      </c>
      <c r="G12" s="11">
        <f t="shared" si="2"/>
        <v>45251600</v>
      </c>
      <c r="H12" s="27">
        <f t="shared" si="2"/>
        <v>0</v>
      </c>
      <c r="I12" s="27">
        <f t="shared" si="2"/>
        <v>0</v>
      </c>
      <c r="J12" s="27">
        <f t="shared" si="2"/>
        <v>0</v>
      </c>
    </row>
    <row r="13" spans="1:10" ht="24.75" customHeight="1">
      <c r="A13" s="10"/>
      <c r="B13" s="10" t="s">
        <v>80</v>
      </c>
      <c r="C13" s="10"/>
      <c r="D13" s="58" t="s">
        <v>81</v>
      </c>
      <c r="E13" s="13">
        <f aca="true" t="shared" si="3" ref="E13:J13">SUM(E14:E18)</f>
        <v>86034408</v>
      </c>
      <c r="F13" s="13">
        <f t="shared" si="3"/>
        <v>40782808</v>
      </c>
      <c r="G13" s="11">
        <f t="shared" si="3"/>
        <v>45251600</v>
      </c>
      <c r="H13" s="27">
        <f t="shared" si="3"/>
        <v>0</v>
      </c>
      <c r="I13" s="27">
        <f t="shared" si="3"/>
        <v>0</v>
      </c>
      <c r="J13" s="27">
        <f t="shared" si="3"/>
        <v>0</v>
      </c>
    </row>
    <row r="14" spans="1:10" ht="24.75" customHeight="1">
      <c r="A14" s="10" t="s">
        <v>82</v>
      </c>
      <c r="B14" s="10" t="s">
        <v>83</v>
      </c>
      <c r="C14" s="10" t="s">
        <v>76</v>
      </c>
      <c r="D14" s="58" t="s">
        <v>77</v>
      </c>
      <c r="E14" s="13">
        <v>39707608</v>
      </c>
      <c r="F14" s="13">
        <v>39707608</v>
      </c>
      <c r="G14" s="11">
        <v>0</v>
      </c>
      <c r="H14" s="27">
        <v>0</v>
      </c>
      <c r="I14" s="27">
        <v>0</v>
      </c>
      <c r="J14" s="27">
        <v>0</v>
      </c>
    </row>
    <row r="15" spans="1:10" ht="24.75" customHeight="1">
      <c r="A15" s="10" t="s">
        <v>82</v>
      </c>
      <c r="B15" s="10" t="s">
        <v>83</v>
      </c>
      <c r="C15" s="10" t="s">
        <v>80</v>
      </c>
      <c r="D15" s="58" t="s">
        <v>84</v>
      </c>
      <c r="E15" s="13">
        <v>25996800</v>
      </c>
      <c r="F15" s="13">
        <v>1075200</v>
      </c>
      <c r="G15" s="11">
        <v>24921600</v>
      </c>
      <c r="H15" s="27">
        <v>0</v>
      </c>
      <c r="I15" s="27">
        <v>0</v>
      </c>
      <c r="J15" s="27">
        <v>0</v>
      </c>
    </row>
    <row r="16" spans="1:10" ht="24.75" customHeight="1">
      <c r="A16" s="10" t="s">
        <v>82</v>
      </c>
      <c r="B16" s="10" t="s">
        <v>83</v>
      </c>
      <c r="C16" s="10" t="s">
        <v>85</v>
      </c>
      <c r="D16" s="58" t="s">
        <v>86</v>
      </c>
      <c r="E16" s="13">
        <v>18710000</v>
      </c>
      <c r="F16" s="13">
        <v>0</v>
      </c>
      <c r="G16" s="11">
        <v>18710000</v>
      </c>
      <c r="H16" s="27">
        <v>0</v>
      </c>
      <c r="I16" s="27">
        <v>0</v>
      </c>
      <c r="J16" s="27">
        <v>0</v>
      </c>
    </row>
    <row r="17" spans="1:10" ht="24.75" customHeight="1">
      <c r="A17" s="10" t="s">
        <v>82</v>
      </c>
      <c r="B17" s="10" t="s">
        <v>83</v>
      </c>
      <c r="C17" s="10" t="s">
        <v>87</v>
      </c>
      <c r="D17" s="58" t="s">
        <v>88</v>
      </c>
      <c r="E17" s="13">
        <v>1420000</v>
      </c>
      <c r="F17" s="13">
        <v>0</v>
      </c>
      <c r="G17" s="11">
        <v>1420000</v>
      </c>
      <c r="H17" s="27">
        <v>0</v>
      </c>
      <c r="I17" s="27">
        <v>0</v>
      </c>
      <c r="J17" s="27">
        <v>0</v>
      </c>
    </row>
    <row r="18" spans="1:10" ht="24.75" customHeight="1">
      <c r="A18" s="10" t="s">
        <v>82</v>
      </c>
      <c r="B18" s="10" t="s">
        <v>83</v>
      </c>
      <c r="C18" s="10" t="s">
        <v>89</v>
      </c>
      <c r="D18" s="58" t="s">
        <v>90</v>
      </c>
      <c r="E18" s="13">
        <v>200000</v>
      </c>
      <c r="F18" s="13">
        <v>0</v>
      </c>
      <c r="G18" s="11">
        <v>200000</v>
      </c>
      <c r="H18" s="27">
        <v>0</v>
      </c>
      <c r="I18" s="27">
        <v>0</v>
      </c>
      <c r="J18" s="27">
        <v>0</v>
      </c>
    </row>
    <row r="19" spans="1:10" ht="24.75" customHeight="1">
      <c r="A19" s="10" t="s">
        <v>91</v>
      </c>
      <c r="B19" s="10"/>
      <c r="C19" s="10"/>
      <c r="D19" s="58" t="s">
        <v>92</v>
      </c>
      <c r="E19" s="13">
        <f aca="true" t="shared" si="4" ref="E19:J20">E20</f>
        <v>5377620</v>
      </c>
      <c r="F19" s="13">
        <f t="shared" si="4"/>
        <v>5377620</v>
      </c>
      <c r="G19" s="11">
        <f t="shared" si="4"/>
        <v>0</v>
      </c>
      <c r="H19" s="27">
        <f t="shared" si="4"/>
        <v>0</v>
      </c>
      <c r="I19" s="27">
        <f t="shared" si="4"/>
        <v>0</v>
      </c>
      <c r="J19" s="27">
        <f t="shared" si="4"/>
        <v>0</v>
      </c>
    </row>
    <row r="20" spans="1:10" ht="24.75" customHeight="1">
      <c r="A20" s="10"/>
      <c r="B20" s="10" t="s">
        <v>93</v>
      </c>
      <c r="C20" s="10"/>
      <c r="D20" s="58" t="s">
        <v>94</v>
      </c>
      <c r="E20" s="13">
        <f t="shared" si="4"/>
        <v>5377620</v>
      </c>
      <c r="F20" s="13">
        <f t="shared" si="4"/>
        <v>5377620</v>
      </c>
      <c r="G20" s="11">
        <f t="shared" si="4"/>
        <v>0</v>
      </c>
      <c r="H20" s="27">
        <f t="shared" si="4"/>
        <v>0</v>
      </c>
      <c r="I20" s="27">
        <f t="shared" si="4"/>
        <v>0</v>
      </c>
      <c r="J20" s="27">
        <f t="shared" si="4"/>
        <v>0</v>
      </c>
    </row>
    <row r="21" spans="1:10" ht="24.75" customHeight="1">
      <c r="A21" s="10" t="s">
        <v>95</v>
      </c>
      <c r="B21" s="10" t="s">
        <v>96</v>
      </c>
      <c r="C21" s="10" t="s">
        <v>93</v>
      </c>
      <c r="D21" s="58" t="s">
        <v>97</v>
      </c>
      <c r="E21" s="13">
        <v>5377620</v>
      </c>
      <c r="F21" s="13">
        <v>5377620</v>
      </c>
      <c r="G21" s="11">
        <v>0</v>
      </c>
      <c r="H21" s="27">
        <v>0</v>
      </c>
      <c r="I21" s="27">
        <v>0</v>
      </c>
      <c r="J21" s="27">
        <v>0</v>
      </c>
    </row>
    <row r="22" spans="1:10" ht="24.75" customHeight="1">
      <c r="A22" s="10" t="s">
        <v>98</v>
      </c>
      <c r="B22" s="10"/>
      <c r="C22" s="10"/>
      <c r="D22" s="58" t="s">
        <v>99</v>
      </c>
      <c r="E22" s="13">
        <f aca="true" t="shared" si="5" ref="E22:J22">E23</f>
        <v>2476662</v>
      </c>
      <c r="F22" s="13">
        <f t="shared" si="5"/>
        <v>2476662</v>
      </c>
      <c r="G22" s="11">
        <f t="shared" si="5"/>
        <v>0</v>
      </c>
      <c r="H22" s="27">
        <f t="shared" si="5"/>
        <v>0</v>
      </c>
      <c r="I22" s="27">
        <f t="shared" si="5"/>
        <v>0</v>
      </c>
      <c r="J22" s="27">
        <f t="shared" si="5"/>
        <v>0</v>
      </c>
    </row>
    <row r="23" spans="1:10" ht="24.75" customHeight="1">
      <c r="A23" s="10"/>
      <c r="B23" s="10" t="s">
        <v>100</v>
      </c>
      <c r="C23" s="10"/>
      <c r="D23" s="58" t="s">
        <v>101</v>
      </c>
      <c r="E23" s="13">
        <f aca="true" t="shared" si="6" ref="E23:J23">SUM(E24:E25)</f>
        <v>2476662</v>
      </c>
      <c r="F23" s="13">
        <f t="shared" si="6"/>
        <v>2476662</v>
      </c>
      <c r="G23" s="11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0</v>
      </c>
    </row>
    <row r="24" spans="1:10" ht="24.75" customHeight="1">
      <c r="A24" s="10" t="s">
        <v>102</v>
      </c>
      <c r="B24" s="10" t="s">
        <v>103</v>
      </c>
      <c r="C24" s="10" t="s">
        <v>76</v>
      </c>
      <c r="D24" s="58" t="s">
        <v>104</v>
      </c>
      <c r="E24" s="13">
        <v>2438200</v>
      </c>
      <c r="F24" s="13">
        <v>2438200</v>
      </c>
      <c r="G24" s="11">
        <v>0</v>
      </c>
      <c r="H24" s="27">
        <v>0</v>
      </c>
      <c r="I24" s="27">
        <v>0</v>
      </c>
      <c r="J24" s="27">
        <v>0</v>
      </c>
    </row>
    <row r="25" spans="1:10" ht="24.75" customHeight="1">
      <c r="A25" s="10" t="s">
        <v>102</v>
      </c>
      <c r="B25" s="10" t="s">
        <v>103</v>
      </c>
      <c r="C25" s="10" t="s">
        <v>80</v>
      </c>
      <c r="D25" s="58" t="s">
        <v>105</v>
      </c>
      <c r="E25" s="13">
        <v>38462</v>
      </c>
      <c r="F25" s="13">
        <v>38462</v>
      </c>
      <c r="G25" s="11">
        <v>0</v>
      </c>
      <c r="H25" s="27">
        <v>0</v>
      </c>
      <c r="I25" s="27">
        <v>0</v>
      </c>
      <c r="J25" s="27">
        <v>0</v>
      </c>
    </row>
  </sheetData>
  <sheetProtection formatCells="0" formatColumns="0" formatRows="0"/>
  <mergeCells count="13">
    <mergeCell ref="A2:J2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L4:L5"/>
    <mergeCell ref="M4:M5"/>
    <mergeCell ref="N4:N5"/>
  </mergeCells>
  <printOptions horizontalCentered="1"/>
  <pageMargins left="0.39" right="0.39" top="0.59" bottom="0.59" header="0.5" footer="0.5"/>
  <pageSetup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6"/>
  <sheetViews>
    <sheetView showGridLines="0" showZeros="0" workbookViewId="0" topLeftCell="A1">
      <selection activeCell="K13" sqref="K13"/>
    </sheetView>
  </sheetViews>
  <sheetFormatPr defaultColWidth="9.16015625" defaultRowHeight="12.75" customHeight="1"/>
  <cols>
    <col min="1" max="1" width="13.16015625" style="0" customWidth="1"/>
    <col min="2" max="2" width="19.5" style="0" customWidth="1"/>
    <col min="3" max="3" width="15.16015625" style="0" customWidth="1"/>
    <col min="4" max="7" width="20.66015625" style="0" customWidth="1"/>
    <col min="8" max="8" width="13.83203125" style="0" customWidth="1"/>
    <col min="9" max="13" width="19.33203125" style="0" customWidth="1"/>
  </cols>
  <sheetData>
    <row r="2" spans="1:13" ht="35.25" customHeight="1">
      <c r="A2" s="37" t="s">
        <v>178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" t="s">
        <v>2</v>
      </c>
    </row>
    <row r="4" spans="1:13" ht="30" customHeight="1">
      <c r="A4" s="5" t="s">
        <v>128</v>
      </c>
      <c r="B4" s="5" t="s">
        <v>59</v>
      </c>
      <c r="C4" s="5" t="s">
        <v>107</v>
      </c>
      <c r="D4" s="5" t="s">
        <v>129</v>
      </c>
      <c r="E4" s="5" t="s">
        <v>179</v>
      </c>
      <c r="F4" s="5"/>
      <c r="G4" s="5"/>
      <c r="H4" s="5"/>
      <c r="I4" s="5"/>
      <c r="J4" s="5"/>
      <c r="K4" s="21"/>
      <c r="L4" s="5" t="s">
        <v>131</v>
      </c>
      <c r="M4" s="5"/>
    </row>
    <row r="5" spans="1:13" ht="22.5" customHeight="1">
      <c r="A5" s="5"/>
      <c r="B5" s="5"/>
      <c r="C5" s="5"/>
      <c r="D5" s="5"/>
      <c r="E5" s="22" t="s">
        <v>69</v>
      </c>
      <c r="F5" s="5" t="s">
        <v>180</v>
      </c>
      <c r="G5" s="5"/>
      <c r="H5" s="5"/>
      <c r="I5" s="5" t="s">
        <v>181</v>
      </c>
      <c r="J5" s="5"/>
      <c r="K5" s="21"/>
      <c r="L5" s="5" t="s">
        <v>182</v>
      </c>
      <c r="M5" s="5" t="s">
        <v>183</v>
      </c>
    </row>
    <row r="6" spans="1:13" ht="24.75" customHeight="1">
      <c r="A6" s="5"/>
      <c r="B6" s="5"/>
      <c r="C6" s="5"/>
      <c r="D6" s="5"/>
      <c r="E6" s="42"/>
      <c r="F6" s="5" t="s">
        <v>61</v>
      </c>
      <c r="G6" s="6" t="s">
        <v>184</v>
      </c>
      <c r="H6" s="6" t="s">
        <v>185</v>
      </c>
      <c r="I6" s="6" t="s">
        <v>61</v>
      </c>
      <c r="J6" s="6" t="s">
        <v>184</v>
      </c>
      <c r="K6" s="43" t="s">
        <v>185</v>
      </c>
      <c r="L6" s="5"/>
      <c r="M6" s="5"/>
    </row>
    <row r="7" spans="1:13" ht="21" customHeight="1">
      <c r="A7" s="22" t="s">
        <v>67</v>
      </c>
      <c r="B7" s="22" t="s">
        <v>67</v>
      </c>
      <c r="C7" s="22" t="s">
        <v>67</v>
      </c>
      <c r="D7" s="22">
        <v>1</v>
      </c>
      <c r="E7" s="22">
        <v>2</v>
      </c>
      <c r="F7" s="22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40">
        <v>9</v>
      </c>
      <c r="M7" s="40">
        <v>10</v>
      </c>
    </row>
    <row r="8" spans="1:14" s="1" customFormat="1" ht="24.75" customHeight="1">
      <c r="A8" s="10"/>
      <c r="B8" s="10"/>
      <c r="C8" s="10" t="s">
        <v>69</v>
      </c>
      <c r="D8" s="11">
        <f aca="true" t="shared" si="0" ref="D8:M9">D9</f>
        <v>49149910</v>
      </c>
      <c r="E8" s="12">
        <f t="shared" si="0"/>
        <v>38254910</v>
      </c>
      <c r="F8" s="11">
        <f t="shared" si="0"/>
        <v>29086040</v>
      </c>
      <c r="G8" s="12">
        <f t="shared" si="0"/>
        <v>29086040</v>
      </c>
      <c r="H8" s="13">
        <f t="shared" si="0"/>
        <v>0</v>
      </c>
      <c r="I8" s="11">
        <f t="shared" si="0"/>
        <v>9168870</v>
      </c>
      <c r="J8" s="12">
        <f t="shared" si="0"/>
        <v>7854282</v>
      </c>
      <c r="K8" s="13">
        <f t="shared" si="0"/>
        <v>1314588</v>
      </c>
      <c r="L8" s="13">
        <f t="shared" si="0"/>
        <v>9395000</v>
      </c>
      <c r="M8" s="11">
        <f t="shared" si="0"/>
        <v>1500000</v>
      </c>
      <c r="N8" s="41"/>
    </row>
    <row r="9" spans="1:13" ht="24.75" customHeight="1">
      <c r="A9" s="10"/>
      <c r="B9" s="10"/>
      <c r="C9" s="10" t="s">
        <v>145</v>
      </c>
      <c r="D9" s="11">
        <f t="shared" si="0"/>
        <v>49149910</v>
      </c>
      <c r="E9" s="12">
        <f t="shared" si="0"/>
        <v>38254910</v>
      </c>
      <c r="F9" s="11">
        <f t="shared" si="0"/>
        <v>29086040</v>
      </c>
      <c r="G9" s="12">
        <f t="shared" si="0"/>
        <v>29086040</v>
      </c>
      <c r="H9" s="13">
        <f t="shared" si="0"/>
        <v>0</v>
      </c>
      <c r="I9" s="11">
        <f t="shared" si="0"/>
        <v>9168870</v>
      </c>
      <c r="J9" s="12">
        <f t="shared" si="0"/>
        <v>7854282</v>
      </c>
      <c r="K9" s="13">
        <f t="shared" si="0"/>
        <v>1314588</v>
      </c>
      <c r="L9" s="13">
        <f t="shared" si="0"/>
        <v>9395000</v>
      </c>
      <c r="M9" s="11">
        <f t="shared" si="0"/>
        <v>1500000</v>
      </c>
    </row>
    <row r="10" spans="1:13" ht="24.75" customHeight="1">
      <c r="A10" s="10"/>
      <c r="B10" s="10"/>
      <c r="C10" s="10" t="s">
        <v>146</v>
      </c>
      <c r="D10" s="11">
        <f aca="true" t="shared" si="1" ref="D10:M10">SUM(D11:D16)</f>
        <v>49149910</v>
      </c>
      <c r="E10" s="12">
        <f t="shared" si="1"/>
        <v>38254910</v>
      </c>
      <c r="F10" s="11">
        <f t="shared" si="1"/>
        <v>29086040</v>
      </c>
      <c r="G10" s="12">
        <f t="shared" si="1"/>
        <v>29086040</v>
      </c>
      <c r="H10" s="13">
        <f t="shared" si="1"/>
        <v>0</v>
      </c>
      <c r="I10" s="11">
        <f t="shared" si="1"/>
        <v>9168870</v>
      </c>
      <c r="J10" s="12">
        <f t="shared" si="1"/>
        <v>7854282</v>
      </c>
      <c r="K10" s="13">
        <f t="shared" si="1"/>
        <v>1314588</v>
      </c>
      <c r="L10" s="13">
        <f t="shared" si="1"/>
        <v>9395000</v>
      </c>
      <c r="M10" s="11">
        <f t="shared" si="1"/>
        <v>1500000</v>
      </c>
    </row>
    <row r="11" spans="1:13" ht="24.75" customHeight="1">
      <c r="A11" s="10" t="s">
        <v>147</v>
      </c>
      <c r="B11" s="10" t="s">
        <v>148</v>
      </c>
      <c r="C11" s="10" t="s">
        <v>149</v>
      </c>
      <c r="D11" s="11">
        <v>512820</v>
      </c>
      <c r="E11" s="12">
        <v>512820</v>
      </c>
      <c r="F11" s="11">
        <v>512820</v>
      </c>
      <c r="G11" s="12">
        <v>512820</v>
      </c>
      <c r="H11" s="13">
        <v>0</v>
      </c>
      <c r="I11" s="11">
        <v>0</v>
      </c>
      <c r="J11" s="12">
        <v>0</v>
      </c>
      <c r="K11" s="13">
        <v>0</v>
      </c>
      <c r="L11" s="13">
        <v>0</v>
      </c>
      <c r="M11" s="11">
        <v>0</v>
      </c>
    </row>
    <row r="12" spans="1:13" ht="24.75" customHeight="1">
      <c r="A12" s="10" t="s">
        <v>150</v>
      </c>
      <c r="B12" s="10" t="s">
        <v>148</v>
      </c>
      <c r="C12" s="10" t="s">
        <v>149</v>
      </c>
      <c r="D12" s="11">
        <v>39707608</v>
      </c>
      <c r="E12" s="12">
        <v>28812608</v>
      </c>
      <c r="F12" s="11">
        <v>28573220</v>
      </c>
      <c r="G12" s="12">
        <v>28573220</v>
      </c>
      <c r="H12" s="13">
        <v>0</v>
      </c>
      <c r="I12" s="11">
        <v>239388</v>
      </c>
      <c r="J12" s="12">
        <v>0</v>
      </c>
      <c r="K12" s="13">
        <v>239388</v>
      </c>
      <c r="L12" s="13">
        <v>9395000</v>
      </c>
      <c r="M12" s="11">
        <v>1500000</v>
      </c>
    </row>
    <row r="13" spans="1:13" ht="24.75" customHeight="1">
      <c r="A13" s="10" t="s">
        <v>151</v>
      </c>
      <c r="B13" s="10" t="s">
        <v>152</v>
      </c>
      <c r="C13" s="10" t="s">
        <v>149</v>
      </c>
      <c r="D13" s="11">
        <v>1075200</v>
      </c>
      <c r="E13" s="12">
        <v>1075200</v>
      </c>
      <c r="F13" s="11">
        <v>0</v>
      </c>
      <c r="G13" s="12">
        <v>0</v>
      </c>
      <c r="H13" s="13">
        <v>0</v>
      </c>
      <c r="I13" s="11">
        <v>1075200</v>
      </c>
      <c r="J13" s="12">
        <v>0</v>
      </c>
      <c r="K13" s="13">
        <v>1075200</v>
      </c>
      <c r="L13" s="13">
        <v>0</v>
      </c>
      <c r="M13" s="11">
        <v>0</v>
      </c>
    </row>
    <row r="14" spans="1:13" ht="24.75" customHeight="1">
      <c r="A14" s="10" t="s">
        <v>168</v>
      </c>
      <c r="B14" s="10" t="s">
        <v>169</v>
      </c>
      <c r="C14" s="10" t="s">
        <v>149</v>
      </c>
      <c r="D14" s="11">
        <v>5377620</v>
      </c>
      <c r="E14" s="12">
        <v>5377620</v>
      </c>
      <c r="F14" s="11">
        <v>0</v>
      </c>
      <c r="G14" s="12">
        <v>0</v>
      </c>
      <c r="H14" s="13">
        <v>0</v>
      </c>
      <c r="I14" s="11">
        <v>5377620</v>
      </c>
      <c r="J14" s="12">
        <v>5377620</v>
      </c>
      <c r="K14" s="13">
        <v>0</v>
      </c>
      <c r="L14" s="13">
        <v>0</v>
      </c>
      <c r="M14" s="11">
        <v>0</v>
      </c>
    </row>
    <row r="15" spans="1:13" ht="24.75" customHeight="1">
      <c r="A15" s="10" t="s">
        <v>170</v>
      </c>
      <c r="B15" s="10" t="s">
        <v>171</v>
      </c>
      <c r="C15" s="10" t="s">
        <v>149</v>
      </c>
      <c r="D15" s="11">
        <v>2438200</v>
      </c>
      <c r="E15" s="12">
        <v>2438200</v>
      </c>
      <c r="F15" s="11">
        <v>0</v>
      </c>
      <c r="G15" s="12">
        <v>0</v>
      </c>
      <c r="H15" s="13">
        <v>0</v>
      </c>
      <c r="I15" s="11">
        <v>2438200</v>
      </c>
      <c r="J15" s="12">
        <v>2438200</v>
      </c>
      <c r="K15" s="13">
        <v>0</v>
      </c>
      <c r="L15" s="13">
        <v>0</v>
      </c>
      <c r="M15" s="11">
        <v>0</v>
      </c>
    </row>
    <row r="16" spans="1:13" ht="24.75" customHeight="1">
      <c r="A16" s="10" t="s">
        <v>173</v>
      </c>
      <c r="B16" s="10" t="s">
        <v>174</v>
      </c>
      <c r="C16" s="10" t="s">
        <v>149</v>
      </c>
      <c r="D16" s="11">
        <v>38462</v>
      </c>
      <c r="E16" s="12">
        <v>38462</v>
      </c>
      <c r="F16" s="11">
        <v>0</v>
      </c>
      <c r="G16" s="12">
        <v>0</v>
      </c>
      <c r="H16" s="13">
        <v>0</v>
      </c>
      <c r="I16" s="11">
        <v>38462</v>
      </c>
      <c r="J16" s="12">
        <v>38462</v>
      </c>
      <c r="K16" s="13">
        <v>0</v>
      </c>
      <c r="L16" s="13">
        <v>0</v>
      </c>
      <c r="M16" s="11">
        <v>0</v>
      </c>
    </row>
  </sheetData>
  <sheetProtection formatCells="0" formatColumns="0" formatRows="0"/>
  <mergeCells count="11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</mergeCells>
  <printOptions horizontalCentered="1"/>
  <pageMargins left="0.39" right="0.39" top="0.59" bottom="0.59" header="0.5" footer="0.5"/>
  <pageSetup horizontalDpi="180" verticalDpi="18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11.83203125" style="0" customWidth="1"/>
    <col min="2" max="2" width="18.33203125" style="0" customWidth="1"/>
    <col min="3" max="3" width="15.16015625" style="0" customWidth="1"/>
    <col min="4" max="4" width="15.83203125" style="0" customWidth="1"/>
    <col min="5" max="13" width="12.16015625" style="0" customWidth="1"/>
    <col min="14" max="17" width="15.83203125" style="0" customWidth="1"/>
  </cols>
  <sheetData>
    <row r="1" ht="12.75" customHeight="1">
      <c r="A1" s="1"/>
    </row>
    <row r="2" spans="1:17" ht="35.25" customHeight="1">
      <c r="A2" s="37" t="s">
        <v>186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8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 t="s">
        <v>2</v>
      </c>
    </row>
    <row r="4" spans="1:17" ht="24.75" customHeight="1">
      <c r="A4" s="5" t="s">
        <v>128</v>
      </c>
      <c r="B4" s="5" t="s">
        <v>59</v>
      </c>
      <c r="C4" s="5" t="s">
        <v>107</v>
      </c>
      <c r="D4" s="5" t="s">
        <v>129</v>
      </c>
      <c r="E4" s="5" t="s">
        <v>179</v>
      </c>
      <c r="F4" s="5"/>
      <c r="G4" s="5"/>
      <c r="H4" s="5"/>
      <c r="I4" s="5"/>
      <c r="J4" s="5"/>
      <c r="K4" s="5"/>
      <c r="L4" s="5" t="s">
        <v>131</v>
      </c>
      <c r="M4" s="5"/>
      <c r="N4" s="38" t="s">
        <v>110</v>
      </c>
      <c r="O4" s="39" t="s">
        <v>111</v>
      </c>
      <c r="P4" s="39" t="s">
        <v>112</v>
      </c>
      <c r="Q4" s="39" t="s">
        <v>113</v>
      </c>
    </row>
    <row r="5" spans="1:17" ht="24.75" customHeight="1">
      <c r="A5" s="5"/>
      <c r="B5" s="5"/>
      <c r="C5" s="5"/>
      <c r="D5" s="5"/>
      <c r="E5" s="5" t="s">
        <v>69</v>
      </c>
      <c r="F5" s="5" t="s">
        <v>180</v>
      </c>
      <c r="G5" s="5"/>
      <c r="H5" s="5"/>
      <c r="I5" s="5" t="s">
        <v>181</v>
      </c>
      <c r="J5" s="5"/>
      <c r="K5" s="5"/>
      <c r="L5" s="5" t="s">
        <v>182</v>
      </c>
      <c r="M5" s="5" t="s">
        <v>183</v>
      </c>
      <c r="N5" s="38"/>
      <c r="O5" s="39"/>
      <c r="P5" s="39"/>
      <c r="Q5" s="39"/>
    </row>
    <row r="6" spans="1:17" ht="21.75" customHeight="1">
      <c r="A6" s="5"/>
      <c r="B6" s="5"/>
      <c r="C6" s="5"/>
      <c r="D6" s="5"/>
      <c r="E6" s="5"/>
      <c r="F6" s="5" t="s">
        <v>61</v>
      </c>
      <c r="G6" s="6" t="s">
        <v>184</v>
      </c>
      <c r="H6" s="6" t="s">
        <v>185</v>
      </c>
      <c r="I6" s="6" t="s">
        <v>61</v>
      </c>
      <c r="J6" s="6" t="s">
        <v>184</v>
      </c>
      <c r="K6" s="6" t="s">
        <v>185</v>
      </c>
      <c r="L6" s="5"/>
      <c r="M6" s="5"/>
      <c r="N6" s="38"/>
      <c r="O6" s="39"/>
      <c r="P6" s="39"/>
      <c r="Q6" s="39"/>
    </row>
    <row r="7" spans="1:17" ht="21" customHeight="1">
      <c r="A7" s="22" t="s">
        <v>67</v>
      </c>
      <c r="B7" s="22" t="s">
        <v>67</v>
      </c>
      <c r="C7" s="22" t="s">
        <v>67</v>
      </c>
      <c r="D7" s="22">
        <v>1</v>
      </c>
      <c r="E7" s="22">
        <v>2</v>
      </c>
      <c r="F7" s="22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40">
        <v>14</v>
      </c>
    </row>
    <row r="8" spans="1:18" s="1" customFormat="1" ht="24.75" customHeight="1">
      <c r="A8" s="10"/>
      <c r="B8" s="10"/>
      <c r="C8" s="10"/>
      <c r="D8" s="26"/>
      <c r="E8" s="27"/>
      <c r="F8" s="28"/>
      <c r="G8" s="33"/>
      <c r="H8" s="26"/>
      <c r="I8" s="27"/>
      <c r="J8" s="33"/>
      <c r="K8" s="26"/>
      <c r="L8" s="26"/>
      <c r="M8" s="27"/>
      <c r="N8" s="27"/>
      <c r="O8" s="27"/>
      <c r="P8" s="27"/>
      <c r="Q8" s="27"/>
      <c r="R8" s="41"/>
    </row>
  </sheetData>
  <sheetProtection formatCells="0" formatColumns="0" formatRows="0"/>
  <mergeCells count="15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  <mergeCell ref="N4:N6"/>
    <mergeCell ref="O4:O6"/>
    <mergeCell ref="P4:P6"/>
    <mergeCell ref="Q4:Q6"/>
  </mergeCells>
  <printOptions horizontalCentered="1"/>
  <pageMargins left="0.39" right="0.39" top="0.59" bottom="0.59" header="0.5" footer="0.5"/>
  <pageSetup horizontalDpi="180" verticalDpi="18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tabSelected="1" workbookViewId="0" topLeftCell="A1">
      <selection activeCell="N18" sqref="N18"/>
    </sheetView>
  </sheetViews>
  <sheetFormatPr defaultColWidth="9.16015625" defaultRowHeight="12.75" customHeight="1"/>
  <cols>
    <col min="1" max="3" width="19.83203125" style="0" customWidth="1"/>
    <col min="4" max="4" width="18.83203125" style="0" customWidth="1"/>
    <col min="5" max="5" width="17.5" style="0" customWidth="1"/>
    <col min="6" max="6" width="16.66015625" style="0" customWidth="1"/>
    <col min="7" max="8" width="12.5" style="0" customWidth="1"/>
    <col min="9" max="9" width="23.5" style="0" customWidth="1"/>
    <col min="10" max="10" width="20.66015625" style="0" customWidth="1"/>
  </cols>
  <sheetData>
    <row r="1" spans="1:2" ht="9" customHeight="1">
      <c r="A1" s="1"/>
      <c r="B1" s="1"/>
    </row>
    <row r="2" spans="1:10" ht="24.75" customHeight="1">
      <c r="A2" s="34" t="s">
        <v>187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 customHeight="1">
      <c r="A3" s="20" t="s">
        <v>1</v>
      </c>
      <c r="J3" s="14" t="s">
        <v>2</v>
      </c>
    </row>
    <row r="4" spans="1:10" ht="39" customHeight="1">
      <c r="A4" s="15" t="s">
        <v>188</v>
      </c>
      <c r="B4" s="15" t="s">
        <v>107</v>
      </c>
      <c r="C4" s="35" t="s">
        <v>189</v>
      </c>
      <c r="D4" s="35" t="s">
        <v>190</v>
      </c>
      <c r="E4" s="15" t="s">
        <v>191</v>
      </c>
      <c r="F4" s="15" t="s">
        <v>192</v>
      </c>
      <c r="G4" s="15" t="s">
        <v>193</v>
      </c>
      <c r="H4" s="15" t="s">
        <v>194</v>
      </c>
      <c r="I4" s="15" t="s">
        <v>195</v>
      </c>
      <c r="J4" s="15" t="s">
        <v>133</v>
      </c>
    </row>
    <row r="5" spans="1:10" ht="21" customHeight="1">
      <c r="A5" s="15" t="s">
        <v>67</v>
      </c>
      <c r="B5" s="15" t="s">
        <v>67</v>
      </c>
      <c r="C5" s="35" t="s">
        <v>67</v>
      </c>
      <c r="D5" s="35" t="s">
        <v>67</v>
      </c>
      <c r="E5" s="15" t="s">
        <v>67</v>
      </c>
      <c r="F5" s="15" t="s">
        <v>67</v>
      </c>
      <c r="G5" s="15" t="s">
        <v>67</v>
      </c>
      <c r="H5" s="15" t="s">
        <v>67</v>
      </c>
      <c r="I5" s="15" t="s">
        <v>67</v>
      </c>
      <c r="J5" s="15" t="s">
        <v>67</v>
      </c>
    </row>
    <row r="6" spans="1:10" s="1" customFormat="1" ht="45" customHeight="1">
      <c r="A6" s="9"/>
      <c r="B6" s="9" t="s">
        <v>69</v>
      </c>
      <c r="C6" s="9"/>
      <c r="D6" s="9"/>
      <c r="E6" s="9"/>
      <c r="F6" s="9"/>
      <c r="G6" s="36">
        <f>G7</f>
        <v>0</v>
      </c>
      <c r="H6" s="9"/>
      <c r="I6" s="27">
        <f>I7</f>
        <v>1500000</v>
      </c>
      <c r="J6" s="9"/>
    </row>
    <row r="7" spans="1:10" ht="45" customHeight="1">
      <c r="A7" s="9" t="s">
        <v>196</v>
      </c>
      <c r="B7" s="9" t="s">
        <v>145</v>
      </c>
      <c r="C7" s="9"/>
      <c r="D7" s="9"/>
      <c r="E7" s="9"/>
      <c r="F7" s="9"/>
      <c r="G7" s="36">
        <f>G8</f>
        <v>0</v>
      </c>
      <c r="H7" s="9"/>
      <c r="I7" s="27">
        <f>I8</f>
        <v>1500000</v>
      </c>
      <c r="J7" s="9"/>
    </row>
    <row r="8" spans="1:10" ht="45" customHeight="1">
      <c r="A8" s="9" t="s">
        <v>197</v>
      </c>
      <c r="B8" s="9" t="s">
        <v>146</v>
      </c>
      <c r="C8" s="9"/>
      <c r="D8" s="9"/>
      <c r="E8" s="9"/>
      <c r="F8" s="9"/>
      <c r="G8" s="36">
        <v>0</v>
      </c>
      <c r="H8" s="9"/>
      <c r="I8" s="27">
        <v>1500000</v>
      </c>
      <c r="J8" s="9"/>
    </row>
    <row r="9" ht="45" customHeight="1"/>
  </sheetData>
  <sheetProtection formatCells="0" formatColumns="0" formatRows="0"/>
  <mergeCells count="1">
    <mergeCell ref="A2:J2"/>
  </mergeCells>
  <printOptions/>
  <pageMargins left="0.39" right="0.39" top="0.59" bottom="0.59" header="0.5" footer="0.5"/>
  <pageSetup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4" style="0" customWidth="1"/>
    <col min="4" max="4" width="19.5" style="0" customWidth="1"/>
    <col min="5" max="7" width="15" style="0" customWidth="1"/>
    <col min="8" max="13" width="14.5" style="0" customWidth="1"/>
    <col min="14" max="14" width="15" style="0" customWidth="1"/>
  </cols>
  <sheetData>
    <row r="1" spans="1:2" ht="12.75" customHeight="1">
      <c r="A1" s="1"/>
      <c r="B1" s="1"/>
    </row>
    <row r="2" spans="1:14" ht="23.25" customHeight="1">
      <c r="A2" s="18" t="s">
        <v>198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>
      <c r="A3" s="20" t="s">
        <v>1</v>
      </c>
      <c r="N3" s="14" t="s">
        <v>2</v>
      </c>
    </row>
    <row r="4" spans="1:14" ht="24" customHeight="1">
      <c r="A4" s="21" t="s">
        <v>188</v>
      </c>
      <c r="B4" s="21" t="s">
        <v>107</v>
      </c>
      <c r="C4" s="21" t="s">
        <v>199</v>
      </c>
      <c r="D4" s="21" t="s">
        <v>200</v>
      </c>
      <c r="E4" s="22" t="s">
        <v>201</v>
      </c>
      <c r="F4" s="22"/>
      <c r="G4" s="22"/>
      <c r="H4" s="22"/>
      <c r="I4" s="22"/>
      <c r="J4" s="22"/>
      <c r="K4" s="22"/>
      <c r="L4" s="22"/>
      <c r="M4" s="29"/>
      <c r="N4" s="5" t="s">
        <v>202</v>
      </c>
    </row>
    <row r="5" spans="1:14" ht="24" customHeight="1">
      <c r="A5" s="21"/>
      <c r="B5" s="21"/>
      <c r="C5" s="21"/>
      <c r="D5" s="21"/>
      <c r="E5" s="5" t="s">
        <v>203</v>
      </c>
      <c r="F5" s="5"/>
      <c r="G5" s="21"/>
      <c r="H5" s="5" t="s">
        <v>204</v>
      </c>
      <c r="I5" s="5"/>
      <c r="J5" s="21"/>
      <c r="K5" s="5" t="s">
        <v>205</v>
      </c>
      <c r="L5" s="5"/>
      <c r="M5" s="21"/>
      <c r="N5" s="5"/>
    </row>
    <row r="6" spans="1:14" ht="33.75" customHeight="1">
      <c r="A6" s="21"/>
      <c r="B6" s="21"/>
      <c r="C6" s="21"/>
      <c r="D6" s="5"/>
      <c r="E6" s="23" t="s">
        <v>69</v>
      </c>
      <c r="F6" s="24" t="s">
        <v>206</v>
      </c>
      <c r="G6" s="24" t="s">
        <v>207</v>
      </c>
      <c r="H6" s="24" t="s">
        <v>208</v>
      </c>
      <c r="I6" s="24" t="s">
        <v>206</v>
      </c>
      <c r="J6" s="24" t="s">
        <v>207</v>
      </c>
      <c r="K6" s="24" t="s">
        <v>208</v>
      </c>
      <c r="L6" s="24" t="s">
        <v>206</v>
      </c>
      <c r="M6" s="30" t="s">
        <v>207</v>
      </c>
      <c r="N6" s="22"/>
    </row>
    <row r="7" spans="1:14" ht="22.5" customHeight="1">
      <c r="A7" s="25" t="s">
        <v>67</v>
      </c>
      <c r="B7" s="25" t="s">
        <v>67</v>
      </c>
      <c r="C7" s="25" t="s">
        <v>67</v>
      </c>
      <c r="D7" s="25" t="s">
        <v>67</v>
      </c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  <c r="M7" s="31">
        <v>9</v>
      </c>
      <c r="N7" s="32">
        <v>10</v>
      </c>
    </row>
    <row r="8" spans="1:14" s="1" customFormat="1" ht="26.25" customHeight="1">
      <c r="A8" s="10"/>
      <c r="B8" s="10"/>
      <c r="C8" s="10"/>
      <c r="D8" s="10"/>
      <c r="E8" s="26"/>
      <c r="F8" s="26"/>
      <c r="G8" s="27"/>
      <c r="H8" s="28"/>
      <c r="I8" s="33"/>
      <c r="J8" s="26"/>
      <c r="K8" s="27"/>
      <c r="L8" s="33"/>
      <c r="M8" s="26"/>
      <c r="N8" s="27"/>
    </row>
  </sheetData>
  <sheetProtection formatCells="0" formatColumns="0" formatRows="0"/>
  <mergeCells count="9">
    <mergeCell ref="E4:M4"/>
    <mergeCell ref="E5:G5"/>
    <mergeCell ref="H5:J5"/>
    <mergeCell ref="K5:M5"/>
    <mergeCell ref="A4:A6"/>
    <mergeCell ref="B4:B6"/>
    <mergeCell ref="C4:C6"/>
    <mergeCell ref="D4:D6"/>
    <mergeCell ref="N4:N6"/>
  </mergeCells>
  <printOptions horizontalCentered="1"/>
  <pageMargins left="0.39" right="0.39" top="0.59" bottom="0.59" header="0.5" footer="0.5"/>
  <pageSetup horizontalDpi="180" verticalDpi="18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彭清勇</cp:lastModifiedBy>
  <dcterms:created xsi:type="dcterms:W3CDTF">2017-11-11T14:23:22Z</dcterms:created>
  <dcterms:modified xsi:type="dcterms:W3CDTF">2019-03-11T08:36:01Z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EDO">
    <vt:r8>788840</vt:r8>
  </property>
</Properties>
</file>