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<sst xmlns="http://schemas.openxmlformats.org/spreadsheetml/2006/main" count="259" uniqueCount="132">
  <si>
    <t>序号</t>
  </si>
  <si>
    <t>项目名称</t>
  </si>
  <si>
    <t>建设任务</t>
  </si>
  <si>
    <t>实施地点</t>
  </si>
  <si>
    <t>补助标准</t>
  </si>
  <si>
    <t>资金规模</t>
  </si>
  <si>
    <t>项目资金计划</t>
  </si>
  <si>
    <t>合计  （万元）</t>
  </si>
  <si>
    <t>绩效目标
（进度计划）</t>
  </si>
  <si>
    <t>时间进度(起止)</t>
  </si>
  <si>
    <t>责任单位</t>
  </si>
  <si>
    <t>资金预安</t>
  </si>
  <si>
    <t>原计划金额</t>
  </si>
  <si>
    <t>调增金额</t>
  </si>
  <si>
    <t>调减金额</t>
  </si>
  <si>
    <t>计划开工时间</t>
  </si>
  <si>
    <t>计划完工时间</t>
  </si>
  <si>
    <t>项目主管单位</t>
  </si>
  <si>
    <t>项目组织实施单位</t>
  </si>
  <si>
    <t>合计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</si>
  <si>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</si>
  <si>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</si>
  <si>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</si>
  <si>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</si>
  <si>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</si>
  <si>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</si>
  <si>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</si>
  <si>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</si>
  <si>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</si>
  <si>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</si>
  <si>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</si>
  <si>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</si>
  <si>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龙山县桂塘镇肖家村高标准农田建设项目</t>
  </si>
  <si>
    <t>新修灌排农渠320米，新修斗沟532米，新修机耕路1000米，新修生产路300米，农田防护坎1319米。</t>
  </si>
  <si>
    <t>桂塘镇肖家村</t>
  </si>
  <si>
    <t>改善生产发展条件</t>
  </si>
  <si>
    <t>县国土资源局</t>
  </si>
  <si>
    <t>县土地开发整理中心</t>
  </si>
  <si>
    <t>龙山县桂塘镇桂塘社区小河流域高标准农田建设项目</t>
  </si>
  <si>
    <t>蓄水池2座，河道疏浚520米，新修机耕道200米，整修机耕道300米，新修生产路800米，生产路护栏230米，农田防护坎596米。</t>
  </si>
  <si>
    <t>桂塘镇桂塘社区</t>
  </si>
  <si>
    <t>龙山县茨岩塘镇中山村高标准农田建设项目</t>
  </si>
  <si>
    <t>新修机耕道983米，整修机耕道250米。</t>
  </si>
  <si>
    <t>茨岩塘镇中山村</t>
  </si>
  <si>
    <t>龙山县洗车镇老木村高标准农田建设项目</t>
  </si>
  <si>
    <t>蓄水池2座，新修干管2700米，新修机耕道1857米，整修机耕道300米，新修生产路40米。</t>
  </si>
  <si>
    <t>洗车镇老木村</t>
  </si>
  <si>
    <t>龙山县召市镇新元村高标准农田建设项目</t>
  </si>
  <si>
    <t>农田防护坎134米。</t>
  </si>
  <si>
    <t>召市镇新元村</t>
  </si>
  <si>
    <t>龙山县桂塘镇洞坎村高标准农田建设项目</t>
  </si>
  <si>
    <t>整修机耕道1159米。</t>
  </si>
  <si>
    <t>桂塘镇洞坎村</t>
  </si>
  <si>
    <t>龙山县桂塘镇甘坝村高标准农田建设项目</t>
  </si>
  <si>
    <t>机耕桥1座，人行桥板1块，新修机耕道200米，农田防护坎403米。</t>
  </si>
  <si>
    <t>桂塘镇甘坝村</t>
  </si>
  <si>
    <t>龙山县桂塘镇桂塘社区高标准农田建设项目</t>
  </si>
  <si>
    <t>排水沟350米，整修一般机耕道2170米，整修硬化机耕道350米，农田防护坎242米。</t>
  </si>
  <si>
    <t>龙山县桂塘镇桂塘社区李家湾高标准农田建设项目</t>
  </si>
  <si>
    <t>临时便桥1座20米，桥梁1座30米。</t>
  </si>
  <si>
    <t>龙山县苗儿滩镇东风村高标准农田建设项目</t>
  </si>
  <si>
    <t>农田防护坎148米。</t>
  </si>
  <si>
    <t>苗儿滩镇东风村</t>
  </si>
  <si>
    <t>龙山县洗车河镇老木村村庄整治项目</t>
  </si>
  <si>
    <t>道路硬化400米，道路加宽800米，水池2个。</t>
  </si>
  <si>
    <t>洗车河镇老木村</t>
  </si>
  <si>
    <t>龙山县洗洛镇大塘村村庄整治项目</t>
  </si>
  <si>
    <t>新修道路2条1200米，道路硬化1000米，新修村部篮球场一个。</t>
  </si>
  <si>
    <t>洗洛镇大塘村</t>
  </si>
  <si>
    <t>龙山县洗洛镇切碧村村庄整治项目</t>
  </si>
  <si>
    <t>新修道路3条6500米，硬化道路1条2500米，硬化停车坪5个，水池3个。</t>
  </si>
  <si>
    <t>洗洛镇切碧村</t>
  </si>
  <si>
    <t>龙山县桂塘镇古道溪村村庄整治项目</t>
  </si>
  <si>
    <t>新修农田防护堤1350米，硬化道路3500米。</t>
  </si>
  <si>
    <t>桂塘镇古道溪村</t>
  </si>
  <si>
    <t>龙山县水田坝镇中湾村村庄整治项目</t>
  </si>
  <si>
    <t>新修道路4500米，土地平整360亩，新修排水渠300米、水池3个。</t>
  </si>
  <si>
    <t>水田坝镇中湾村</t>
  </si>
  <si>
    <t>龙山县桂塘镇桂塘社区村庄整治项目</t>
  </si>
  <si>
    <t>旧房改造15栋，新修排水沟460米。</t>
  </si>
  <si>
    <t>龙山县桂塘镇桂塘社区河道治理项目</t>
  </si>
  <si>
    <t>河道治理650米。</t>
  </si>
  <si>
    <t>龙山县桂塘镇桂塘社区跳岩河河堤加固项目</t>
  </si>
  <si>
    <t>新修河堤1750米。</t>
  </si>
  <si>
    <t>桂塘镇桂塘社区高标准农田建设项目</t>
  </si>
  <si>
    <t>完善新修青石板路450米，入户道路硬化长1500米，道路防护坎50米，新修农田防护堤650米，新修防火墙30米。</t>
  </si>
  <si>
    <t>洗车河镇新建村、苗儿滩镇苗市社区高标准农田建设项目</t>
  </si>
  <si>
    <t>新修灌排斗渠477米，新修产业路240米，道路硬化600米。</t>
  </si>
  <si>
    <t>洗车河镇新建村、苗儿滩镇苗市社区</t>
  </si>
  <si>
    <t>洗洛镇欧溪村、石牌镇中池村、兴隆街街道办事处堰坝村燕山村高标准农田建设项目</t>
  </si>
  <si>
    <t>新修灌排斗渠80米，整修排水渠底板120米，整修道路防护坎20米，整修农田防护堤160米，新修过水涵洞一座。</t>
  </si>
  <si>
    <t>洗洛镇欧溪村、石牌镇中池村、兴隆街街道办事处堰坝村燕山村</t>
  </si>
  <si>
    <t>桂塘镇团结村高标准农田建设项目</t>
  </si>
  <si>
    <t>新修农田防护堤长1250米。</t>
  </si>
  <si>
    <t>农车镇农车村、正河村高标准农田建设项目</t>
  </si>
  <si>
    <t>新修农田防护堤50米，新修产业路5654米，新修过河桥板3处，整修排水沟沟底板320米，新修灌排斗渠320米。</t>
  </si>
  <si>
    <t>农车镇农车村、正河村</t>
  </si>
  <si>
    <t>农车镇花桥村高标准农田建设项目</t>
  </si>
  <si>
    <t>新修产业路570米，新修农田防护堤768米，河道清淤800米。</t>
  </si>
  <si>
    <t>农车镇花桥村</t>
  </si>
  <si>
    <t>红岩溪镇比沙社区高标准农田建设项目</t>
  </si>
  <si>
    <t>新修生产路616米，新修农田防护堤510米，河道清淤1260米，整修水渠315米。</t>
  </si>
  <si>
    <t>红岩溪镇比沙社区</t>
  </si>
  <si>
    <t>龙山县农车镇合力村村庄整治项目</t>
  </si>
  <si>
    <t>新修灌排斗渠550米，整修灌排斗渠长200米，整修水井1座，新修道路700米。</t>
  </si>
  <si>
    <t>农车镇合力村</t>
  </si>
  <si>
    <t>龙山县农车镇汝池村村庄整治项目</t>
  </si>
  <si>
    <t>新修道路1500米。</t>
  </si>
  <si>
    <t>农车镇汝池村</t>
  </si>
  <si>
    <t>龙山县桂塘社区村庄整治项目</t>
  </si>
  <si>
    <t>特设民居改造房屋11栋。</t>
  </si>
  <si>
    <t>龙山县苗儿滩镇民族村村庄整治项目</t>
  </si>
  <si>
    <t>硬化机耕路2900米。</t>
  </si>
  <si>
    <t>苗儿滩镇民族村</t>
  </si>
  <si>
    <t>龙山县洗车河镇西吴村村庄整治项目</t>
  </si>
  <si>
    <t>新修灌排斗渠850米，新修道路1000米，新修灌排农渠 800米，新修灌排农渠300米。</t>
  </si>
  <si>
    <t>洗车河镇西吴村</t>
  </si>
  <si>
    <t>龙山县桂塘镇古道溪村高标准农田建设项目</t>
  </si>
  <si>
    <t>龙山县洗洛镇切碧村高标准农田建设项目</t>
  </si>
  <si>
    <t>龙山县洗洛镇青艾村高标准农田建设项目</t>
  </si>
  <si>
    <t>洗洛镇青艾村</t>
  </si>
  <si>
    <t>龙山县桂塘镇老兴社区高标准农田建设项目</t>
  </si>
  <si>
    <t>桂塘镇老兴社区</t>
  </si>
  <si>
    <t>龙山县召市镇龙头村高标准农田建设项目</t>
  </si>
  <si>
    <t>召市镇龙头村</t>
  </si>
  <si>
    <t>龙山县农车镇信地村高标准农田建设项目</t>
  </si>
  <si>
    <t>农车镇信地村</t>
  </si>
  <si>
    <t>龙山县大安乡翻身村高标准农田建设项目</t>
  </si>
  <si>
    <t>大安乡翻身村</t>
  </si>
  <si>
    <t>龙山县洗洛镇小河村高标准农田建设项目</t>
  </si>
  <si>
    <t>洗洛镇小河村</t>
  </si>
  <si>
    <t>龙山县国土资源局2018年度统筹整合使用财政涉农资金项目计划表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</si>
</sst>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8" fillId="17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57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57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176" fontId="23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pane xSplit="2" ySplit="4" topLeftCell="C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5" sqref="L25"/>
    </sheetView>
  </sheetViews>
  <sheetFormatPr defaultColWidth="9.00390625" defaultRowHeight="14.25"/>
  <cols>
    <col min="1" max="1" width="4.00390625" style="0" customWidth="1"/>
    <col min="2" max="2" width="44.25390625" style="0" customWidth="1"/>
    <col min="3" max="3" width="48.00390625" style="0" customWidth="1"/>
    <col min="4" max="4" width="18.50390625" style="0" customWidth="1"/>
    <col min="5" max="5" width="10.25390625" style="0" customWidth="1"/>
    <col min="7" max="8" width="9.50390625" style="0" bestFit="1" customWidth="1"/>
    <col min="11" max="11" width="11.75390625" style="0" customWidth="1"/>
    <col min="12" max="13" width="9.875" style="0" bestFit="1" customWidth="1"/>
    <col min="14" max="14" width="11.125" style="0" customWidth="1"/>
    <col min="15" max="15" width="16.875" style="0" customWidth="1"/>
  </cols>
  <sheetData>
    <row r="1" spans="1:28" ht="40.5" customHeight="1">
      <c r="A1" s="28" t="s">
        <v>131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3" spans="1:28" ht="33.75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9" t="s">
        <v>6</v>
      </c>
      <c r="H3" s="29"/>
      <c r="I3" s="30"/>
      <c r="J3" s="27" t="s">
        <v>7</v>
      </c>
      <c r="K3" s="25" t="s">
        <v>8</v>
      </c>
      <c r="L3" s="31" t="s">
        <v>9</v>
      </c>
      <c r="M3" s="30"/>
      <c r="N3" s="31" t="s">
        <v>10</v>
      </c>
      <c r="O3" s="29"/>
      <c r="P3" s="32" t="s">
        <v>11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33" customHeight="1">
      <c r="A4" s="26"/>
      <c r="B4" s="26"/>
      <c r="C4" s="26"/>
      <c r="D4" s="26"/>
      <c r="E4" s="26"/>
      <c r="F4" s="26"/>
      <c r="G4" s="7" t="s">
        <v>12</v>
      </c>
      <c r="H4" s="7" t="s">
        <v>13</v>
      </c>
      <c r="I4" s="7" t="s">
        <v>14</v>
      </c>
      <c r="J4" s="27"/>
      <c r="K4" s="26"/>
      <c r="L4" s="7" t="s">
        <v>15</v>
      </c>
      <c r="M4" s="7" t="s">
        <v>16</v>
      </c>
      <c r="N4" s="7" t="s">
        <v>17</v>
      </c>
      <c r="O4" s="1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</row>
    <row r="5" spans="1:28" ht="33" customHeight="1">
      <c r="A5" s="6"/>
      <c r="B5" s="6" t="s">
        <v>19</v>
      </c>
      <c r="C5" s="6"/>
      <c r="D5" s="6"/>
      <c r="E5" s="6"/>
      <c r="F5" s="7">
        <f>SUM(F6:F44)</f>
        <v>4764.749999999999</v>
      </c>
      <c r="G5" s="24">
        <f>SUM(G6:G44)</f>
        <v>2903</v>
      </c>
      <c r="H5" s="24">
        <f>SUM(H6:H44)</f>
        <v>1861.75</v>
      </c>
      <c r="I5" s="24">
        <f>SUM(I6:I44)</f>
        <v>0</v>
      </c>
      <c r="J5" s="7">
        <f>SUM(J6:J44)</f>
        <v>4764.749999999999</v>
      </c>
      <c r="K5" s="6"/>
      <c r="L5" s="18"/>
      <c r="M5" s="7"/>
      <c r="N5" s="7"/>
      <c r="O5" s="17"/>
      <c r="P5" s="7">
        <f aca="true" t="shared" si="0" ref="P5:AB5">SUM(P6:P35)</f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7">
        <f t="shared" si="0"/>
        <v>0</v>
      </c>
      <c r="W5" s="7">
        <f t="shared" si="0"/>
        <v>0</v>
      </c>
      <c r="X5" s="7">
        <f t="shared" si="0"/>
        <v>0</v>
      </c>
      <c r="Y5" s="7">
        <f t="shared" si="0"/>
        <v>0</v>
      </c>
      <c r="Z5" s="7">
        <f t="shared" si="0"/>
        <v>0</v>
      </c>
      <c r="AA5" s="7">
        <f t="shared" si="0"/>
        <v>0</v>
      </c>
      <c r="AB5" s="7">
        <f t="shared" si="0"/>
        <v>0</v>
      </c>
    </row>
    <row r="6" spans="1:28" s="1" customFormat="1" ht="27" customHeight="1">
      <c r="A6" s="8">
        <v>1</v>
      </c>
      <c r="B6" s="9" t="s">
        <v>32</v>
      </c>
      <c r="C6" s="9" t="s">
        <v>33</v>
      </c>
      <c r="D6" s="10" t="s">
        <v>34</v>
      </c>
      <c r="E6" s="23"/>
      <c r="F6" s="10">
        <v>200</v>
      </c>
      <c r="G6" s="23">
        <v>199</v>
      </c>
      <c r="H6" s="8">
        <v>1</v>
      </c>
      <c r="I6" s="8"/>
      <c r="J6" s="8">
        <f aca="true" t="shared" si="1" ref="J6:J44">G6+H6-I6</f>
        <v>200</v>
      </c>
      <c r="K6" s="19" t="s">
        <v>35</v>
      </c>
      <c r="L6" s="18">
        <v>42924</v>
      </c>
      <c r="M6" s="18">
        <v>43047</v>
      </c>
      <c r="N6" s="9" t="s">
        <v>36</v>
      </c>
      <c r="O6" s="9" t="s">
        <v>37</v>
      </c>
      <c r="P6" s="8">
        <f>SUM(Q6:AB6)</f>
        <v>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2" customFormat="1" ht="27" customHeight="1">
      <c r="A7" s="8">
        <v>2</v>
      </c>
      <c r="B7" s="9" t="s">
        <v>38</v>
      </c>
      <c r="C7" s="9" t="s">
        <v>39</v>
      </c>
      <c r="D7" s="10" t="s">
        <v>40</v>
      </c>
      <c r="E7" s="23"/>
      <c r="F7" s="10">
        <v>190</v>
      </c>
      <c r="G7" s="23">
        <v>189</v>
      </c>
      <c r="H7" s="8">
        <v>1</v>
      </c>
      <c r="I7" s="8"/>
      <c r="J7" s="8">
        <f t="shared" si="1"/>
        <v>190</v>
      </c>
      <c r="K7" s="19" t="s">
        <v>35</v>
      </c>
      <c r="L7" s="18">
        <v>42924</v>
      </c>
      <c r="M7" s="18">
        <v>43047</v>
      </c>
      <c r="N7" s="9" t="s">
        <v>36</v>
      </c>
      <c r="O7" s="9" t="s">
        <v>37</v>
      </c>
      <c r="P7" s="8">
        <f aca="true" t="shared" si="2" ref="P7:P27">SUM(Q7:AB7)</f>
        <v>0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2" customFormat="1" ht="27" customHeight="1">
      <c r="A8" s="8">
        <v>3</v>
      </c>
      <c r="B8" s="9" t="s">
        <v>41</v>
      </c>
      <c r="C8" s="9" t="s">
        <v>42</v>
      </c>
      <c r="D8" s="10" t="s">
        <v>43</v>
      </c>
      <c r="E8" s="23"/>
      <c r="F8" s="10">
        <v>50</v>
      </c>
      <c r="G8" s="23">
        <v>49</v>
      </c>
      <c r="H8" s="8">
        <v>1</v>
      </c>
      <c r="I8" s="8"/>
      <c r="J8" s="8">
        <f t="shared" si="1"/>
        <v>50</v>
      </c>
      <c r="K8" s="19" t="s">
        <v>35</v>
      </c>
      <c r="L8" s="18">
        <v>42924</v>
      </c>
      <c r="M8" s="18">
        <v>43047</v>
      </c>
      <c r="N8" s="9" t="s">
        <v>36</v>
      </c>
      <c r="O8" s="9" t="s">
        <v>37</v>
      </c>
      <c r="P8" s="8">
        <f t="shared" si="2"/>
        <v>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2" customFormat="1" ht="27" customHeight="1">
      <c r="A9" s="8">
        <v>4</v>
      </c>
      <c r="B9" s="9" t="s">
        <v>44</v>
      </c>
      <c r="C9" s="9" t="s">
        <v>45</v>
      </c>
      <c r="D9" s="10" t="s">
        <v>46</v>
      </c>
      <c r="E9" s="23"/>
      <c r="F9" s="10">
        <v>80</v>
      </c>
      <c r="G9" s="23">
        <v>79</v>
      </c>
      <c r="H9" s="8">
        <v>1</v>
      </c>
      <c r="I9" s="8"/>
      <c r="J9" s="8">
        <f t="shared" si="1"/>
        <v>80</v>
      </c>
      <c r="K9" s="19" t="s">
        <v>35</v>
      </c>
      <c r="L9" s="18">
        <v>42924</v>
      </c>
      <c r="M9" s="18">
        <v>43047</v>
      </c>
      <c r="N9" s="9" t="s">
        <v>36</v>
      </c>
      <c r="O9" s="9" t="s">
        <v>37</v>
      </c>
      <c r="P9" s="8">
        <f t="shared" si="2"/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2" customFormat="1" ht="27" customHeight="1">
      <c r="A10" s="8">
        <v>5</v>
      </c>
      <c r="B10" s="9" t="s">
        <v>47</v>
      </c>
      <c r="C10" s="9" t="s">
        <v>48</v>
      </c>
      <c r="D10" s="10" t="s">
        <v>49</v>
      </c>
      <c r="E10" s="23"/>
      <c r="F10" s="10">
        <v>40</v>
      </c>
      <c r="G10" s="23">
        <v>39</v>
      </c>
      <c r="H10" s="8">
        <v>1</v>
      </c>
      <c r="I10" s="8"/>
      <c r="J10" s="8">
        <f t="shared" si="1"/>
        <v>40</v>
      </c>
      <c r="K10" s="19" t="s">
        <v>35</v>
      </c>
      <c r="L10" s="18">
        <v>42924</v>
      </c>
      <c r="M10" s="18">
        <v>43047</v>
      </c>
      <c r="N10" s="9" t="s">
        <v>36</v>
      </c>
      <c r="O10" s="9" t="s">
        <v>37</v>
      </c>
      <c r="P10" s="8">
        <f t="shared" si="2"/>
        <v>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2" customFormat="1" ht="27" customHeight="1">
      <c r="A11" s="8">
        <v>6</v>
      </c>
      <c r="B11" s="9" t="s">
        <v>50</v>
      </c>
      <c r="C11" s="9" t="s">
        <v>51</v>
      </c>
      <c r="D11" s="10" t="s">
        <v>52</v>
      </c>
      <c r="E11" s="23"/>
      <c r="F11" s="10">
        <v>60</v>
      </c>
      <c r="G11" s="23">
        <v>59</v>
      </c>
      <c r="H11" s="8">
        <v>1</v>
      </c>
      <c r="I11" s="8"/>
      <c r="J11" s="8">
        <f t="shared" si="1"/>
        <v>60</v>
      </c>
      <c r="K11" s="19" t="s">
        <v>35</v>
      </c>
      <c r="L11" s="18">
        <v>42924</v>
      </c>
      <c r="M11" s="18">
        <v>43047</v>
      </c>
      <c r="N11" s="9" t="s">
        <v>36</v>
      </c>
      <c r="O11" s="9" t="s">
        <v>37</v>
      </c>
      <c r="P11" s="8">
        <f t="shared" si="2"/>
        <v>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2" customFormat="1" ht="27" customHeight="1">
      <c r="A12" s="8">
        <v>7</v>
      </c>
      <c r="B12" s="9" t="s">
        <v>53</v>
      </c>
      <c r="C12" s="9" t="s">
        <v>54</v>
      </c>
      <c r="D12" s="10" t="s">
        <v>55</v>
      </c>
      <c r="E12" s="23"/>
      <c r="F12" s="10">
        <v>50</v>
      </c>
      <c r="G12" s="23">
        <v>49</v>
      </c>
      <c r="H12" s="8">
        <v>1</v>
      </c>
      <c r="I12" s="8"/>
      <c r="J12" s="8">
        <f t="shared" si="1"/>
        <v>50</v>
      </c>
      <c r="K12" s="19" t="s">
        <v>35</v>
      </c>
      <c r="L12" s="18">
        <v>42924</v>
      </c>
      <c r="M12" s="18">
        <v>43047</v>
      </c>
      <c r="N12" s="9" t="s">
        <v>36</v>
      </c>
      <c r="O12" s="9" t="s">
        <v>37</v>
      </c>
      <c r="P12" s="8">
        <f t="shared" si="2"/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2" customFormat="1" ht="27" customHeight="1">
      <c r="A13" s="8">
        <v>8</v>
      </c>
      <c r="B13" s="9" t="s">
        <v>56</v>
      </c>
      <c r="C13" s="9" t="s">
        <v>57</v>
      </c>
      <c r="D13" s="10" t="s">
        <v>40</v>
      </c>
      <c r="E13" s="23"/>
      <c r="F13" s="10">
        <v>120</v>
      </c>
      <c r="G13" s="23">
        <v>119</v>
      </c>
      <c r="H13" s="8">
        <v>1</v>
      </c>
      <c r="I13" s="8"/>
      <c r="J13" s="8">
        <f t="shared" si="1"/>
        <v>120</v>
      </c>
      <c r="K13" s="19" t="s">
        <v>35</v>
      </c>
      <c r="L13" s="18">
        <v>42924</v>
      </c>
      <c r="M13" s="18">
        <v>43047</v>
      </c>
      <c r="N13" s="9" t="s">
        <v>36</v>
      </c>
      <c r="O13" s="9" t="s">
        <v>37</v>
      </c>
      <c r="P13" s="8">
        <f t="shared" si="2"/>
        <v>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2" customFormat="1" ht="27" customHeight="1">
      <c r="A14" s="8">
        <v>9</v>
      </c>
      <c r="B14" s="9" t="s">
        <v>58</v>
      </c>
      <c r="C14" s="9" t="s">
        <v>59</v>
      </c>
      <c r="D14" s="10" t="s">
        <v>40</v>
      </c>
      <c r="E14" s="23"/>
      <c r="F14" s="10">
        <v>60</v>
      </c>
      <c r="G14" s="23">
        <v>59</v>
      </c>
      <c r="H14" s="8">
        <v>1</v>
      </c>
      <c r="I14" s="8"/>
      <c r="J14" s="8">
        <f t="shared" si="1"/>
        <v>60</v>
      </c>
      <c r="K14" s="19" t="s">
        <v>35</v>
      </c>
      <c r="L14" s="18">
        <v>42924</v>
      </c>
      <c r="M14" s="18">
        <v>43047</v>
      </c>
      <c r="N14" s="9" t="s">
        <v>36</v>
      </c>
      <c r="O14" s="9" t="s">
        <v>37</v>
      </c>
      <c r="P14" s="8">
        <f t="shared" si="2"/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2" customFormat="1" ht="27" customHeight="1">
      <c r="A15" s="8">
        <v>10</v>
      </c>
      <c r="B15" s="9" t="s">
        <v>60</v>
      </c>
      <c r="C15" s="9" t="s">
        <v>61</v>
      </c>
      <c r="D15" s="10" t="s">
        <v>62</v>
      </c>
      <c r="E15" s="23"/>
      <c r="F15" s="10">
        <v>17.54</v>
      </c>
      <c r="G15" s="23">
        <v>17.54</v>
      </c>
      <c r="H15" s="8"/>
      <c r="I15" s="8"/>
      <c r="J15" s="8">
        <f t="shared" si="1"/>
        <v>17.54</v>
      </c>
      <c r="K15" s="19" t="s">
        <v>35</v>
      </c>
      <c r="L15" s="18">
        <v>42924</v>
      </c>
      <c r="M15" s="18">
        <v>43047</v>
      </c>
      <c r="N15" s="9" t="s">
        <v>36</v>
      </c>
      <c r="O15" s="9" t="s">
        <v>37</v>
      </c>
      <c r="P15" s="8">
        <f t="shared" si="2"/>
        <v>0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" customFormat="1" ht="27" customHeight="1">
      <c r="A16" s="8">
        <v>11</v>
      </c>
      <c r="B16" s="9" t="s">
        <v>63</v>
      </c>
      <c r="C16" s="9" t="s">
        <v>64</v>
      </c>
      <c r="D16" s="9" t="s">
        <v>65</v>
      </c>
      <c r="E16" s="23"/>
      <c r="F16" s="9">
        <v>30.17</v>
      </c>
      <c r="G16" s="23">
        <v>30.17</v>
      </c>
      <c r="H16" s="8"/>
      <c r="I16" s="8"/>
      <c r="J16" s="8">
        <f t="shared" si="1"/>
        <v>30.17</v>
      </c>
      <c r="K16" s="19" t="s">
        <v>35</v>
      </c>
      <c r="L16" s="18">
        <v>43026</v>
      </c>
      <c r="M16" s="18">
        <v>43464</v>
      </c>
      <c r="N16" s="9" t="s">
        <v>36</v>
      </c>
      <c r="O16" s="9" t="s">
        <v>37</v>
      </c>
      <c r="P16" s="8">
        <f t="shared" si="2"/>
        <v>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2" customFormat="1" ht="27" customHeight="1">
      <c r="A17" s="8">
        <v>12</v>
      </c>
      <c r="B17" s="9" t="s">
        <v>66</v>
      </c>
      <c r="C17" s="9" t="s">
        <v>67</v>
      </c>
      <c r="D17" s="9" t="s">
        <v>68</v>
      </c>
      <c r="E17" s="23"/>
      <c r="F17" s="9">
        <v>148</v>
      </c>
      <c r="G17" s="23">
        <v>147</v>
      </c>
      <c r="H17" s="8">
        <v>1</v>
      </c>
      <c r="I17" s="8"/>
      <c r="J17" s="8">
        <f t="shared" si="1"/>
        <v>148</v>
      </c>
      <c r="K17" s="19" t="s">
        <v>35</v>
      </c>
      <c r="L17" s="18">
        <v>43026</v>
      </c>
      <c r="M17" s="18">
        <v>43464</v>
      </c>
      <c r="N17" s="9" t="s">
        <v>36</v>
      </c>
      <c r="O17" s="9" t="s">
        <v>37</v>
      </c>
      <c r="P17" s="8">
        <f t="shared" si="2"/>
        <v>0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2" customFormat="1" ht="27" customHeight="1">
      <c r="A18" s="8">
        <v>13</v>
      </c>
      <c r="B18" s="9" t="s">
        <v>69</v>
      </c>
      <c r="C18" s="9" t="s">
        <v>70</v>
      </c>
      <c r="D18" s="9" t="s">
        <v>71</v>
      </c>
      <c r="E18" s="23"/>
      <c r="F18" s="9">
        <v>187</v>
      </c>
      <c r="G18" s="23">
        <v>186</v>
      </c>
      <c r="H18" s="8">
        <v>1</v>
      </c>
      <c r="I18" s="8"/>
      <c r="J18" s="8">
        <f t="shared" si="1"/>
        <v>187</v>
      </c>
      <c r="K18" s="19" t="s">
        <v>35</v>
      </c>
      <c r="L18" s="18">
        <v>43026</v>
      </c>
      <c r="M18" s="18">
        <v>43464</v>
      </c>
      <c r="N18" s="9" t="s">
        <v>36</v>
      </c>
      <c r="O18" s="9" t="s">
        <v>37</v>
      </c>
      <c r="P18" s="8">
        <f t="shared" si="2"/>
        <v>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2" customFormat="1" ht="27" customHeight="1">
      <c r="A19" s="8">
        <v>14</v>
      </c>
      <c r="B19" s="9" t="s">
        <v>72</v>
      </c>
      <c r="C19" s="9" t="s">
        <v>73</v>
      </c>
      <c r="D19" s="9" t="s">
        <v>74</v>
      </c>
      <c r="E19" s="23"/>
      <c r="F19" s="9">
        <v>195</v>
      </c>
      <c r="G19" s="23">
        <v>195</v>
      </c>
      <c r="H19" s="8"/>
      <c r="I19" s="8"/>
      <c r="J19" s="8">
        <f t="shared" si="1"/>
        <v>195</v>
      </c>
      <c r="K19" s="19" t="s">
        <v>35</v>
      </c>
      <c r="L19" s="18">
        <v>43026</v>
      </c>
      <c r="M19" s="18">
        <v>43464</v>
      </c>
      <c r="N19" s="9" t="s">
        <v>36</v>
      </c>
      <c r="O19" s="9" t="s">
        <v>37</v>
      </c>
      <c r="P19" s="8">
        <f t="shared" si="2"/>
        <v>0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" customFormat="1" ht="27" customHeight="1">
      <c r="A20" s="8">
        <v>15</v>
      </c>
      <c r="B20" s="9" t="s">
        <v>75</v>
      </c>
      <c r="C20" s="9" t="s">
        <v>76</v>
      </c>
      <c r="D20" s="9" t="s">
        <v>77</v>
      </c>
      <c r="E20" s="23"/>
      <c r="F20" s="9">
        <v>196</v>
      </c>
      <c r="G20" s="23">
        <v>195</v>
      </c>
      <c r="H20" s="8">
        <v>1</v>
      </c>
      <c r="I20" s="8"/>
      <c r="J20" s="8">
        <f t="shared" si="1"/>
        <v>196</v>
      </c>
      <c r="K20" s="19" t="s">
        <v>35</v>
      </c>
      <c r="L20" s="18">
        <v>43026</v>
      </c>
      <c r="M20" s="18">
        <v>43464</v>
      </c>
      <c r="N20" s="9" t="s">
        <v>36</v>
      </c>
      <c r="O20" s="9" t="s">
        <v>37</v>
      </c>
      <c r="P20" s="8">
        <f t="shared" si="2"/>
        <v>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2" customFormat="1" ht="27" customHeight="1">
      <c r="A21" s="8">
        <v>16</v>
      </c>
      <c r="B21" s="9" t="s">
        <v>78</v>
      </c>
      <c r="C21" s="9" t="s">
        <v>79</v>
      </c>
      <c r="D21" s="9" t="s">
        <v>40</v>
      </c>
      <c r="E21" s="23"/>
      <c r="F21" s="9">
        <v>196</v>
      </c>
      <c r="G21" s="23">
        <v>195</v>
      </c>
      <c r="H21" s="8">
        <v>1</v>
      </c>
      <c r="I21" s="8"/>
      <c r="J21" s="8">
        <f t="shared" si="1"/>
        <v>196</v>
      </c>
      <c r="K21" s="19" t="s">
        <v>35</v>
      </c>
      <c r="L21" s="18">
        <v>43026</v>
      </c>
      <c r="M21" s="18">
        <v>43464</v>
      </c>
      <c r="N21" s="9" t="s">
        <v>36</v>
      </c>
      <c r="O21" s="9" t="s">
        <v>37</v>
      </c>
      <c r="P21" s="8">
        <f t="shared" si="2"/>
        <v>0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2" customFormat="1" ht="27" customHeight="1">
      <c r="A22" s="8">
        <v>17</v>
      </c>
      <c r="B22" s="9" t="s">
        <v>80</v>
      </c>
      <c r="C22" s="9" t="s">
        <v>81</v>
      </c>
      <c r="D22" s="9" t="s">
        <v>40</v>
      </c>
      <c r="E22" s="23"/>
      <c r="F22" s="9">
        <v>197</v>
      </c>
      <c r="G22" s="23">
        <v>196</v>
      </c>
      <c r="H22" s="8">
        <v>1</v>
      </c>
      <c r="I22" s="8"/>
      <c r="J22" s="8">
        <f t="shared" si="1"/>
        <v>197</v>
      </c>
      <c r="K22" s="19" t="s">
        <v>35</v>
      </c>
      <c r="L22" s="18">
        <v>43026</v>
      </c>
      <c r="M22" s="18">
        <v>43464</v>
      </c>
      <c r="N22" s="9" t="s">
        <v>36</v>
      </c>
      <c r="O22" s="9" t="s">
        <v>37</v>
      </c>
      <c r="P22" s="8">
        <f t="shared" si="2"/>
        <v>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2" customFormat="1" ht="27" customHeight="1">
      <c r="A23" s="8">
        <v>18</v>
      </c>
      <c r="B23" s="9" t="s">
        <v>82</v>
      </c>
      <c r="C23" s="9" t="s">
        <v>83</v>
      </c>
      <c r="D23" s="9" t="s">
        <v>40</v>
      </c>
      <c r="E23" s="23"/>
      <c r="F23" s="9">
        <v>198</v>
      </c>
      <c r="G23" s="23">
        <v>197</v>
      </c>
      <c r="H23" s="8">
        <v>1</v>
      </c>
      <c r="I23" s="8"/>
      <c r="J23" s="8">
        <f t="shared" si="1"/>
        <v>198</v>
      </c>
      <c r="K23" s="19" t="s">
        <v>35</v>
      </c>
      <c r="L23" s="18">
        <v>43026</v>
      </c>
      <c r="M23" s="18">
        <v>43464</v>
      </c>
      <c r="N23" s="9" t="s">
        <v>36</v>
      </c>
      <c r="O23" s="9" t="s">
        <v>37</v>
      </c>
      <c r="P23" s="8">
        <f t="shared" si="2"/>
        <v>0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2" customFormat="1" ht="27" customHeight="1">
      <c r="A24" s="8">
        <v>19</v>
      </c>
      <c r="B24" s="9" t="s">
        <v>84</v>
      </c>
      <c r="C24" s="9" t="s">
        <v>85</v>
      </c>
      <c r="D24" s="9" t="s">
        <v>40</v>
      </c>
      <c r="E24" s="23"/>
      <c r="F24" s="9">
        <v>180</v>
      </c>
      <c r="G24" s="23">
        <v>179</v>
      </c>
      <c r="H24" s="8">
        <v>1</v>
      </c>
      <c r="I24" s="8"/>
      <c r="J24" s="8">
        <f t="shared" si="1"/>
        <v>180</v>
      </c>
      <c r="K24" s="19" t="s">
        <v>35</v>
      </c>
      <c r="L24" s="18">
        <v>43235</v>
      </c>
      <c r="M24" s="18">
        <v>43464</v>
      </c>
      <c r="N24" s="9" t="s">
        <v>36</v>
      </c>
      <c r="O24" s="9" t="s">
        <v>37</v>
      </c>
      <c r="P24" s="8">
        <f t="shared" si="2"/>
        <v>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2" customFormat="1" ht="27" customHeight="1">
      <c r="A25" s="8">
        <v>20</v>
      </c>
      <c r="B25" s="9" t="s">
        <v>86</v>
      </c>
      <c r="C25" s="9" t="s">
        <v>87</v>
      </c>
      <c r="D25" s="9" t="s">
        <v>88</v>
      </c>
      <c r="E25" s="23"/>
      <c r="F25" s="9">
        <v>58.85</v>
      </c>
      <c r="G25" s="23">
        <v>58.85</v>
      </c>
      <c r="H25" s="8"/>
      <c r="I25" s="8"/>
      <c r="J25" s="8">
        <f t="shared" si="1"/>
        <v>58.85</v>
      </c>
      <c r="K25" s="19" t="s">
        <v>35</v>
      </c>
      <c r="L25" s="18">
        <v>43235</v>
      </c>
      <c r="M25" s="18">
        <v>43464</v>
      </c>
      <c r="N25" s="9" t="s">
        <v>36</v>
      </c>
      <c r="O25" s="9" t="s">
        <v>37</v>
      </c>
      <c r="P25" s="8">
        <f t="shared" si="2"/>
        <v>0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2" customFormat="1" ht="39" customHeight="1">
      <c r="A26" s="8">
        <v>21</v>
      </c>
      <c r="B26" s="9" t="s">
        <v>89</v>
      </c>
      <c r="C26" s="9" t="s">
        <v>90</v>
      </c>
      <c r="D26" s="9" t="s">
        <v>91</v>
      </c>
      <c r="E26" s="23"/>
      <c r="F26" s="9">
        <v>56</v>
      </c>
      <c r="G26" s="23">
        <v>55</v>
      </c>
      <c r="H26" s="8">
        <v>1</v>
      </c>
      <c r="I26" s="8"/>
      <c r="J26" s="8">
        <f t="shared" si="1"/>
        <v>56</v>
      </c>
      <c r="K26" s="19" t="s">
        <v>35</v>
      </c>
      <c r="L26" s="18">
        <v>43235</v>
      </c>
      <c r="M26" s="18">
        <v>43464</v>
      </c>
      <c r="N26" s="9" t="s">
        <v>36</v>
      </c>
      <c r="O26" s="9" t="s">
        <v>37</v>
      </c>
      <c r="P26" s="8">
        <f t="shared" si="2"/>
        <v>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2" customFormat="1" ht="27" customHeight="1">
      <c r="A27" s="8">
        <v>22</v>
      </c>
      <c r="B27" s="9" t="s">
        <v>92</v>
      </c>
      <c r="C27" s="9" t="s">
        <v>93</v>
      </c>
      <c r="D27" s="9" t="s">
        <v>92</v>
      </c>
      <c r="E27" s="23"/>
      <c r="F27" s="9">
        <v>114</v>
      </c>
      <c r="G27" s="23">
        <v>113</v>
      </c>
      <c r="H27" s="8">
        <v>1</v>
      </c>
      <c r="I27" s="8"/>
      <c r="J27" s="8">
        <f t="shared" si="1"/>
        <v>114</v>
      </c>
      <c r="K27" s="19" t="s">
        <v>35</v>
      </c>
      <c r="L27" s="18">
        <v>43235</v>
      </c>
      <c r="M27" s="18">
        <v>43464</v>
      </c>
      <c r="N27" s="9" t="s">
        <v>36</v>
      </c>
      <c r="O27" s="9" t="s">
        <v>37</v>
      </c>
      <c r="P27" s="8">
        <f t="shared" si="2"/>
        <v>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3" customFormat="1" ht="27" customHeight="1">
      <c r="A28" s="8">
        <v>23</v>
      </c>
      <c r="B28" s="9" t="s">
        <v>94</v>
      </c>
      <c r="C28" s="9" t="s">
        <v>95</v>
      </c>
      <c r="D28" s="9" t="s">
        <v>96</v>
      </c>
      <c r="E28" s="23"/>
      <c r="F28" s="9">
        <v>192.75</v>
      </c>
      <c r="G28" s="23"/>
      <c r="H28" s="9">
        <v>192.75</v>
      </c>
      <c r="I28" s="8"/>
      <c r="J28" s="8">
        <f t="shared" si="1"/>
        <v>192.75</v>
      </c>
      <c r="K28" s="19" t="s">
        <v>35</v>
      </c>
      <c r="L28" s="18">
        <v>43235</v>
      </c>
      <c r="M28" s="18">
        <v>43464</v>
      </c>
      <c r="N28" s="9" t="s">
        <v>36</v>
      </c>
      <c r="O28" s="9" t="s">
        <v>37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s="4" customFormat="1" ht="27" customHeight="1">
      <c r="A29" s="8">
        <v>24</v>
      </c>
      <c r="B29" s="9" t="s">
        <v>97</v>
      </c>
      <c r="C29" s="9" t="s">
        <v>98</v>
      </c>
      <c r="D29" s="11" t="s">
        <v>99</v>
      </c>
      <c r="E29" s="23"/>
      <c r="F29" s="12">
        <v>200.25</v>
      </c>
      <c r="G29" s="23">
        <v>200.25</v>
      </c>
      <c r="H29" s="8"/>
      <c r="I29" s="8"/>
      <c r="J29" s="8">
        <f t="shared" si="1"/>
        <v>200.25</v>
      </c>
      <c r="K29" s="19" t="s">
        <v>35</v>
      </c>
      <c r="L29" s="18">
        <v>43235</v>
      </c>
      <c r="M29" s="18">
        <v>43464</v>
      </c>
      <c r="N29" s="9" t="s">
        <v>36</v>
      </c>
      <c r="O29" s="9" t="s">
        <v>37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s="4" customFormat="1" ht="27" customHeight="1">
      <c r="A30" s="8">
        <v>25</v>
      </c>
      <c r="B30" s="9" t="s">
        <v>100</v>
      </c>
      <c r="C30" s="9" t="s">
        <v>101</v>
      </c>
      <c r="D30" s="11" t="s">
        <v>102</v>
      </c>
      <c r="E30" s="23"/>
      <c r="F30" s="12">
        <v>97.99</v>
      </c>
      <c r="G30" s="23">
        <v>97.19</v>
      </c>
      <c r="H30" s="9">
        <v>0.8</v>
      </c>
      <c r="I30" s="8"/>
      <c r="J30" s="8">
        <f t="shared" si="1"/>
        <v>97.99</v>
      </c>
      <c r="K30" s="19" t="s">
        <v>35</v>
      </c>
      <c r="L30" s="18">
        <v>43235</v>
      </c>
      <c r="M30" s="18">
        <v>43464</v>
      </c>
      <c r="N30" s="9" t="s">
        <v>36</v>
      </c>
      <c r="O30" s="9" t="s">
        <v>37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s="5" customFormat="1" ht="27" customHeight="1">
      <c r="A31" s="8">
        <v>26</v>
      </c>
      <c r="B31" s="9" t="s">
        <v>103</v>
      </c>
      <c r="C31" s="9" t="s">
        <v>104</v>
      </c>
      <c r="D31" s="11" t="s">
        <v>105</v>
      </c>
      <c r="E31" s="23"/>
      <c r="F31" s="12">
        <v>158</v>
      </c>
      <c r="G31" s="9"/>
      <c r="H31" s="9">
        <v>158</v>
      </c>
      <c r="I31" s="8"/>
      <c r="J31" s="8">
        <f t="shared" si="1"/>
        <v>158</v>
      </c>
      <c r="K31" s="19" t="s">
        <v>35</v>
      </c>
      <c r="L31" s="18">
        <v>43344</v>
      </c>
      <c r="M31" s="18">
        <v>43464</v>
      </c>
      <c r="N31" s="9" t="s">
        <v>36</v>
      </c>
      <c r="O31" s="9" t="s">
        <v>37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s="5" customFormat="1" ht="27" customHeight="1">
      <c r="A32" s="8">
        <v>27</v>
      </c>
      <c r="B32" s="9" t="s">
        <v>106</v>
      </c>
      <c r="C32" s="9" t="s">
        <v>107</v>
      </c>
      <c r="D32" s="11" t="s">
        <v>108</v>
      </c>
      <c r="E32" s="23"/>
      <c r="F32" s="12">
        <v>76</v>
      </c>
      <c r="G32" s="9"/>
      <c r="H32" s="9">
        <v>76</v>
      </c>
      <c r="I32" s="8"/>
      <c r="J32" s="8">
        <f t="shared" si="1"/>
        <v>76</v>
      </c>
      <c r="K32" s="19" t="s">
        <v>35</v>
      </c>
      <c r="L32" s="18">
        <v>43344</v>
      </c>
      <c r="M32" s="18">
        <v>43464</v>
      </c>
      <c r="N32" s="9" t="s">
        <v>36</v>
      </c>
      <c r="O32" s="9" t="s">
        <v>37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s="5" customFormat="1" ht="27" customHeight="1">
      <c r="A33" s="8">
        <v>28</v>
      </c>
      <c r="B33" s="9" t="s">
        <v>109</v>
      </c>
      <c r="C33" s="9" t="s">
        <v>110</v>
      </c>
      <c r="D33" s="11" t="s">
        <v>40</v>
      </c>
      <c r="E33" s="23"/>
      <c r="F33" s="12">
        <v>190</v>
      </c>
      <c r="G33" s="9"/>
      <c r="H33" s="9">
        <v>190</v>
      </c>
      <c r="I33" s="8"/>
      <c r="J33" s="8">
        <f t="shared" si="1"/>
        <v>190</v>
      </c>
      <c r="K33" s="19" t="s">
        <v>35</v>
      </c>
      <c r="L33" s="18">
        <v>43344</v>
      </c>
      <c r="M33" s="18">
        <v>43464</v>
      </c>
      <c r="N33" s="9" t="s">
        <v>36</v>
      </c>
      <c r="O33" s="9" t="s">
        <v>37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s="5" customFormat="1" ht="27" customHeight="1">
      <c r="A34" s="8">
        <v>29</v>
      </c>
      <c r="B34" s="9" t="s">
        <v>111</v>
      </c>
      <c r="C34" s="9" t="s">
        <v>112</v>
      </c>
      <c r="D34" s="11" t="s">
        <v>113</v>
      </c>
      <c r="E34" s="23"/>
      <c r="F34" s="12">
        <v>120</v>
      </c>
      <c r="G34" s="9"/>
      <c r="H34" s="9">
        <v>120</v>
      </c>
      <c r="I34" s="8"/>
      <c r="J34" s="8">
        <f t="shared" si="1"/>
        <v>120</v>
      </c>
      <c r="K34" s="19" t="s">
        <v>35</v>
      </c>
      <c r="L34" s="18">
        <v>43344</v>
      </c>
      <c r="M34" s="18">
        <v>43464</v>
      </c>
      <c r="N34" s="9" t="s">
        <v>36</v>
      </c>
      <c r="O34" s="9" t="s">
        <v>37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s="5" customFormat="1" ht="25.5" customHeight="1">
      <c r="A35" s="8">
        <v>30</v>
      </c>
      <c r="B35" s="13" t="s">
        <v>114</v>
      </c>
      <c r="C35" s="13" t="s">
        <v>115</v>
      </c>
      <c r="D35" s="14" t="s">
        <v>116</v>
      </c>
      <c r="E35" s="23"/>
      <c r="F35" s="15">
        <v>160</v>
      </c>
      <c r="G35" s="13"/>
      <c r="H35" s="13">
        <v>160</v>
      </c>
      <c r="I35" s="16"/>
      <c r="J35" s="8">
        <f t="shared" si="1"/>
        <v>160</v>
      </c>
      <c r="K35" s="19" t="s">
        <v>35</v>
      </c>
      <c r="L35" s="18">
        <v>43344</v>
      </c>
      <c r="M35" s="21">
        <v>43464</v>
      </c>
      <c r="N35" s="13" t="s">
        <v>36</v>
      </c>
      <c r="O35" s="13" t="s">
        <v>37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1" customFormat="1" ht="25.5" customHeight="1">
      <c r="A36" s="8">
        <v>31</v>
      </c>
      <c r="B36" s="9" t="s">
        <v>56</v>
      </c>
      <c r="C36" s="8"/>
      <c r="D36" s="8" t="s">
        <v>40</v>
      </c>
      <c r="E36" s="23"/>
      <c r="F36" s="9">
        <v>200</v>
      </c>
      <c r="G36" s="9"/>
      <c r="H36" s="9">
        <v>200</v>
      </c>
      <c r="I36" s="16"/>
      <c r="J36" s="8">
        <f t="shared" si="1"/>
        <v>200</v>
      </c>
      <c r="K36" s="19" t="s">
        <v>35</v>
      </c>
      <c r="L36" s="18">
        <v>43344</v>
      </c>
      <c r="M36" s="21">
        <v>43464</v>
      </c>
      <c r="N36" s="13" t="s">
        <v>36</v>
      </c>
      <c r="O36" s="13" t="s">
        <v>37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" customFormat="1" ht="25.5" customHeight="1">
      <c r="A37" s="8">
        <v>32</v>
      </c>
      <c r="B37" s="9" t="s">
        <v>117</v>
      </c>
      <c r="C37" s="8"/>
      <c r="D37" s="8" t="s">
        <v>74</v>
      </c>
      <c r="E37" s="23"/>
      <c r="F37" s="9">
        <v>130</v>
      </c>
      <c r="G37" s="9"/>
      <c r="H37" s="9">
        <v>130</v>
      </c>
      <c r="I37" s="16"/>
      <c r="J37" s="8">
        <f t="shared" si="1"/>
        <v>130</v>
      </c>
      <c r="K37" s="19" t="s">
        <v>35</v>
      </c>
      <c r="L37" s="18">
        <v>43344</v>
      </c>
      <c r="M37" s="21">
        <v>43464</v>
      </c>
      <c r="N37" s="13" t="s">
        <v>36</v>
      </c>
      <c r="O37" s="13" t="s">
        <v>37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" customFormat="1" ht="25.5" customHeight="1">
      <c r="A38" s="8">
        <v>33</v>
      </c>
      <c r="B38" s="9" t="s">
        <v>118</v>
      </c>
      <c r="C38" s="8"/>
      <c r="D38" s="8" t="s">
        <v>71</v>
      </c>
      <c r="E38" s="23"/>
      <c r="F38" s="9">
        <v>100</v>
      </c>
      <c r="G38" s="9"/>
      <c r="H38" s="9">
        <v>100</v>
      </c>
      <c r="I38" s="16"/>
      <c r="J38" s="8">
        <f t="shared" si="1"/>
        <v>100</v>
      </c>
      <c r="K38" s="19" t="s">
        <v>35</v>
      </c>
      <c r="L38" s="18">
        <v>43344</v>
      </c>
      <c r="M38" s="21">
        <v>43464</v>
      </c>
      <c r="N38" s="13" t="s">
        <v>36</v>
      </c>
      <c r="O38" s="13" t="s">
        <v>37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" customFormat="1" ht="25.5" customHeight="1">
      <c r="A39" s="8">
        <v>34</v>
      </c>
      <c r="B39" s="9" t="s">
        <v>119</v>
      </c>
      <c r="C39" s="8"/>
      <c r="D39" s="8" t="s">
        <v>120</v>
      </c>
      <c r="E39" s="23"/>
      <c r="F39" s="9">
        <v>100</v>
      </c>
      <c r="G39" s="9"/>
      <c r="H39" s="9">
        <v>100</v>
      </c>
      <c r="I39" s="16"/>
      <c r="J39" s="8">
        <f t="shared" si="1"/>
        <v>100</v>
      </c>
      <c r="K39" s="19" t="s">
        <v>35</v>
      </c>
      <c r="L39" s="18">
        <v>43344</v>
      </c>
      <c r="M39" s="21">
        <v>43464</v>
      </c>
      <c r="N39" s="13" t="s">
        <v>36</v>
      </c>
      <c r="O39" s="13" t="s">
        <v>37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" customFormat="1" ht="25.5" customHeight="1">
      <c r="A40" s="8">
        <v>35</v>
      </c>
      <c r="B40" s="9" t="s">
        <v>121</v>
      </c>
      <c r="C40" s="8"/>
      <c r="D40" s="8" t="s">
        <v>122</v>
      </c>
      <c r="E40" s="23"/>
      <c r="F40" s="9">
        <v>100</v>
      </c>
      <c r="G40" s="9"/>
      <c r="H40" s="9">
        <v>100</v>
      </c>
      <c r="I40" s="16"/>
      <c r="J40" s="8">
        <f t="shared" si="1"/>
        <v>100</v>
      </c>
      <c r="K40" s="19" t="s">
        <v>35</v>
      </c>
      <c r="L40" s="18">
        <v>43344</v>
      </c>
      <c r="M40" s="21">
        <v>43464</v>
      </c>
      <c r="N40" s="13" t="s">
        <v>36</v>
      </c>
      <c r="O40" s="13" t="s">
        <v>37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" customFormat="1" ht="25.5" customHeight="1">
      <c r="A41" s="8">
        <v>36</v>
      </c>
      <c r="B41" s="9" t="s">
        <v>123</v>
      </c>
      <c r="C41" s="8"/>
      <c r="D41" s="8" t="s">
        <v>124</v>
      </c>
      <c r="E41" s="23"/>
      <c r="F41" s="9">
        <v>101.2</v>
      </c>
      <c r="G41" s="9"/>
      <c r="H41" s="9">
        <v>101.2</v>
      </c>
      <c r="I41" s="16"/>
      <c r="J41" s="8">
        <f t="shared" si="1"/>
        <v>101.2</v>
      </c>
      <c r="K41" s="19" t="s">
        <v>35</v>
      </c>
      <c r="L41" s="18">
        <v>43344</v>
      </c>
      <c r="M41" s="21">
        <v>43464</v>
      </c>
      <c r="N41" s="13" t="s">
        <v>36</v>
      </c>
      <c r="O41" s="13" t="s">
        <v>37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" customFormat="1" ht="25.5" customHeight="1">
      <c r="A42" s="8">
        <v>37</v>
      </c>
      <c r="B42" s="9" t="s">
        <v>125</v>
      </c>
      <c r="C42" s="8"/>
      <c r="D42" s="8" t="s">
        <v>126</v>
      </c>
      <c r="E42" s="23"/>
      <c r="F42" s="9">
        <v>80</v>
      </c>
      <c r="G42" s="9"/>
      <c r="H42" s="9">
        <v>80</v>
      </c>
      <c r="I42" s="16"/>
      <c r="J42" s="8">
        <f t="shared" si="1"/>
        <v>80</v>
      </c>
      <c r="K42" s="19" t="s">
        <v>35</v>
      </c>
      <c r="L42" s="18">
        <v>43344</v>
      </c>
      <c r="M42" s="21">
        <v>43464</v>
      </c>
      <c r="N42" s="13" t="s">
        <v>36</v>
      </c>
      <c r="O42" s="13" t="s">
        <v>37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" customFormat="1" ht="25.5" customHeight="1">
      <c r="A43" s="8">
        <v>38</v>
      </c>
      <c r="B43" s="9" t="s">
        <v>127</v>
      </c>
      <c r="C43" s="8"/>
      <c r="D43" s="8" t="s">
        <v>128</v>
      </c>
      <c r="E43" s="23"/>
      <c r="F43" s="9">
        <v>100</v>
      </c>
      <c r="G43" s="9"/>
      <c r="H43" s="9">
        <v>100</v>
      </c>
      <c r="I43" s="16"/>
      <c r="J43" s="8">
        <f t="shared" si="1"/>
        <v>100</v>
      </c>
      <c r="K43" s="19" t="s">
        <v>35</v>
      </c>
      <c r="L43" s="18">
        <v>43344</v>
      </c>
      <c r="M43" s="21">
        <v>43464</v>
      </c>
      <c r="N43" s="13" t="s">
        <v>36</v>
      </c>
      <c r="O43" s="13" t="s">
        <v>37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" customFormat="1" ht="25.5" customHeight="1">
      <c r="A44" s="8">
        <v>39</v>
      </c>
      <c r="B44" s="9" t="s">
        <v>129</v>
      </c>
      <c r="C44" s="8"/>
      <c r="D44" s="8" t="s">
        <v>130</v>
      </c>
      <c r="E44" s="23"/>
      <c r="F44" s="9">
        <v>35</v>
      </c>
      <c r="G44" s="9"/>
      <c r="H44" s="9">
        <v>35</v>
      </c>
      <c r="I44" s="8"/>
      <c r="J44" s="8">
        <f t="shared" si="1"/>
        <v>35</v>
      </c>
      <c r="K44" s="10" t="s">
        <v>35</v>
      </c>
      <c r="L44" s="18">
        <v>43344</v>
      </c>
      <c r="M44" s="18">
        <v>43464</v>
      </c>
      <c r="N44" s="9" t="s">
        <v>36</v>
      </c>
      <c r="O44" s="9" t="s">
        <v>37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</sheetData>
  <sheetProtection/>
  <mergeCells count="13">
    <mergeCell ref="J3:J4"/>
    <mergeCell ref="K3:K4"/>
    <mergeCell ref="A1:AB1"/>
    <mergeCell ref="G3:I3"/>
    <mergeCell ref="L3:M3"/>
    <mergeCell ref="N3:O3"/>
    <mergeCell ref="P3:AB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dreamsummit</cp:lastModifiedBy>
  <dcterms:created xsi:type="dcterms:W3CDTF">2018-06-12T09:49:58Z</dcterms:created>
  <dcterms:modified xsi:type="dcterms:W3CDTF">2018-09-06T02:21:29Z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