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05" firstSheet="7" activeTab="9"/>
  </bookViews>
  <sheets>
    <sheet name="部门收支总表" sheetId="1" r:id="rId1"/>
    <sheet name="部门收入总表" sheetId="2" r:id="rId2"/>
    <sheet name="部门支出总表" sheetId="3" r:id="rId3"/>
    <sheet name="财政拨款收支总表" sheetId="16" r:id="rId4"/>
    <sheet name="财政拨款支出表" sheetId="4" r:id="rId5"/>
    <sheet name="一般公共预算支出表" sheetId="5" r:id="rId6"/>
    <sheet name="一般公共预算基本支出表" sheetId="6" r:id="rId7"/>
    <sheet name="政府采购表" sheetId="8" r:id="rId8"/>
    <sheet name="“三公经费”支出情况表" sheetId="10" r:id="rId9"/>
    <sheet name="政府性基金预算支出表" sheetId="17" r:id="rId10"/>
    <sheet name="2021年一般公共预算基本支出表" sheetId="11" r:id="rId11"/>
    <sheet name="2021年政府经济科目支出明细表" sheetId="12" r:id="rId12"/>
    <sheet name="2021年部门经济科目支出表" sheetId="13" r:id="rId13"/>
    <sheet name="2021年度项目支出绩效目标申报表" sheetId="14" r:id="rId14"/>
    <sheet name="2021年整体支出绩效目标表" sheetId="15" r:id="rId15"/>
  </sheets>
  <definedNames>
    <definedName name="_xlnm.Print_Area" localSheetId="1">部门收入总表!$A$1:$J$26</definedName>
    <definedName name="_xlnm.Print_Area" localSheetId="0">部门收支总表!$A$1:$D$32</definedName>
    <definedName name="_xlnm.Print_Area" localSheetId="2">部门支出总表!$A$1:$K$29</definedName>
    <definedName name="_xlnm.Print_Area" localSheetId="4">财政拨款支出表!$A$1:$Y$35</definedName>
    <definedName name="_xlnm.Print_Area" localSheetId="6">一般公共预算基本支出表!$A$1:$M$21</definedName>
    <definedName name="_xlnm.Print_Area" localSheetId="5">一般公共预算支出表!$A$1:$J$24</definedName>
    <definedName name="_xlnm.Print_Area" localSheetId="7">政府采购表!$A$1:$J$11</definedName>
    <definedName name="_xlnm.Print_Titles" localSheetId="1">部门收入总表!$1:$8</definedName>
    <definedName name="_xlnm.Print_Titles" localSheetId="0">部门收支总表!$1:$5</definedName>
    <definedName name="_xlnm.Print_Titles" localSheetId="2">部门支出总表!$1:$7</definedName>
    <definedName name="_xlnm.Print_Titles" localSheetId="4">财政拨款支出表!$1:$6</definedName>
    <definedName name="_xlnm.Print_Titles" localSheetId="6">一般公共预算基本支出表!$1:$6</definedName>
    <definedName name="_xlnm.Print_Titles" localSheetId="5">一般公共预算支出表!$1:$6</definedName>
    <definedName name="_xlnm.Print_Titles" localSheetId="7">政府采购表!$1:$4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<sst xmlns="http://schemas.openxmlformats.org/spreadsheetml/2006/main" count="1262" uniqueCount="521">
  <si>
    <t>2021年部门收支预算总表</t>
  </si>
  <si>
    <t>填报单位：龙山县林业局</t>
  </si>
  <si>
    <t>金额单位：元</t>
  </si>
  <si>
    <t>收            入</t>
  </si>
  <si>
    <t>支            出</t>
  </si>
  <si>
    <t>项   目</t>
  </si>
  <si>
    <t>本年预算</t>
  </si>
  <si>
    <t>一、一般预算拨款</t>
  </si>
  <si>
    <t>一、基本支出</t>
  </si>
  <si>
    <t xml:space="preserve">  预算拨款(补助)</t>
  </si>
  <si>
    <t xml:space="preserve">  工资福利支出</t>
  </si>
  <si>
    <t xml:space="preserve">  专项收入拨款</t>
  </si>
  <si>
    <t xml:space="preserve">  公用经费</t>
  </si>
  <si>
    <t xml:space="preserve">  行政事业性收费拨款 </t>
  </si>
  <si>
    <t xml:space="preserve">  对个人和家庭的补助</t>
  </si>
  <si>
    <t xml:space="preserve">  罚没收入拨款</t>
  </si>
  <si>
    <t>二、项目支出</t>
  </si>
  <si>
    <t xml:space="preserve">  其他收入拨款</t>
  </si>
  <si>
    <t xml:space="preserve">  专项日常商品和服务支出</t>
  </si>
  <si>
    <t>二、政府性基金拨款</t>
  </si>
  <si>
    <t xml:space="preserve">  对个人和家庭的补助(项目)</t>
  </si>
  <si>
    <t xml:space="preserve">  纳入预算管理的政府性基金拨款</t>
  </si>
  <si>
    <t xml:space="preserve">  债务利息及费用支出</t>
  </si>
  <si>
    <t xml:space="preserve">  财政专户政府性基金拨款</t>
  </si>
  <si>
    <t xml:space="preserve">  资本性支出(基本建设)</t>
  </si>
  <si>
    <t>三、财政专户管理的非税拨款</t>
  </si>
  <si>
    <t xml:space="preserve">  资本性支出</t>
  </si>
  <si>
    <t xml:space="preserve">  专项收入拨款(专户)</t>
  </si>
  <si>
    <t xml:space="preserve">  对企业补助(基本建设)</t>
  </si>
  <si>
    <t xml:space="preserve">  行政事业性收费拨款(专户)</t>
  </si>
  <si>
    <t xml:space="preserve">  对企业补助</t>
  </si>
  <si>
    <t xml:space="preserve">  其他收入拨款(专户)</t>
  </si>
  <si>
    <t xml:space="preserve">  对社会保障基金补助</t>
  </si>
  <si>
    <t>四、其他收入</t>
  </si>
  <si>
    <t xml:space="preserve">  其他支出</t>
  </si>
  <si>
    <t>三、债务还本支出</t>
  </si>
  <si>
    <t>四、转移性支出</t>
  </si>
  <si>
    <t>五、预备费及预留</t>
  </si>
  <si>
    <t>本 年 收 入 合 计</t>
  </si>
  <si>
    <t>本 年 支 出 合 计</t>
  </si>
  <si>
    <t>五、用事业基金弥补收支差额</t>
  </si>
  <si>
    <t>六、事业单位经营支出</t>
  </si>
  <si>
    <t>六、上年结转</t>
  </si>
  <si>
    <t>七、上缴上级支出</t>
  </si>
  <si>
    <t xml:space="preserve">  预算拨款(补助)结转</t>
  </si>
  <si>
    <t xml:space="preserve">  预算管理的专项收入拨款结转</t>
  </si>
  <si>
    <t xml:space="preserve">  预算管理的其他非税收入拨款结转</t>
  </si>
  <si>
    <t xml:space="preserve">  政府性基金拨款结转</t>
  </si>
  <si>
    <t xml:space="preserve">  财政专户管理的非税收入拨款结转</t>
  </si>
  <si>
    <t xml:space="preserve">  其他结转</t>
  </si>
  <si>
    <t>收 入 总 计</t>
  </si>
  <si>
    <t>支 出 总 计</t>
  </si>
  <si>
    <t>2021年部门收入总表</t>
  </si>
  <si>
    <t>项目</t>
  </si>
  <si>
    <t>本年收入合计</t>
  </si>
  <si>
    <t>财政拨款收入</t>
  </si>
  <si>
    <t>财政专户管理的非税拨款</t>
  </si>
  <si>
    <t>其他收入</t>
  </si>
  <si>
    <t>支出功能分类科目编码</t>
  </si>
  <si>
    <t>科目名称</t>
  </si>
  <si>
    <t/>
  </si>
  <si>
    <t>小计</t>
  </si>
  <si>
    <t>一般公共预算财政拨款收入</t>
  </si>
  <si>
    <t>政府性基金拨款收入</t>
  </si>
  <si>
    <t>类</t>
  </si>
  <si>
    <t>款</t>
  </si>
  <si>
    <t>项</t>
  </si>
  <si>
    <t>**</t>
  </si>
  <si>
    <t>1</t>
  </si>
  <si>
    <t>合计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</si>
  <si>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</si>
  <si>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</si>
  <si>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</si>
  <si>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</si>
  <si>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</si>
  <si>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</si>
  <si>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</si>
  <si>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>99</t>
  </si>
  <si>
    <t xml:space="preserve">  其他社会保障和就业支出</t>
  </si>
  <si>
    <t xml:space="preserve">  99</t>
  </si>
  <si>
    <t xml:space="preserve">    其他社会保障和就业支出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</si>
  <si>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</si>
  <si>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</si>
  <si>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</si>
  <si>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</si>
  <si>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</si>
  <si>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</si>
  <si>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>01</t>
  </si>
  <si>
    <t xml:space="preserve">    行政单位医疗</t>
  </si>
  <si>
    <t>02</t>
  </si>
  <si>
    <t xml:space="preserve">    事业单位医疗</t>
  </si>
  <si>
    <t>213</t>
  </si>
  <si>
    <t>农林水支出</t>
  </si>
  <si>
    <t xml:space="preserve">  林业和草原</t>
  </si>
  <si>
    <t xml:space="preserve">  213</t>
  </si>
  <si>
    <t xml:space="preserve">  02</t>
  </si>
  <si>
    <t xml:space="preserve">    行政运行（林业）</t>
  </si>
  <si>
    <t xml:space="preserve">    一般行政管理事务（林业）</t>
  </si>
  <si>
    <t>04</t>
  </si>
  <si>
    <t xml:space="preserve">    事业机构</t>
  </si>
  <si>
    <t>221</t>
  </si>
  <si>
    <t>住房保障支出</t>
  </si>
  <si>
    <t xml:space="preserve">  住房改革支出</t>
  </si>
  <si>
    <t xml:space="preserve">  221</t>
  </si>
  <si>
    <t xml:space="preserve">    住房公积金</t>
  </si>
  <si>
    <t>2021年部门支出总表</t>
  </si>
  <si>
    <t>单位名称</t>
  </si>
  <si>
    <t>本年支出合计</t>
  </si>
  <si>
    <t>基本支出</t>
  </si>
  <si>
    <t>项目支出</t>
  </si>
  <si>
    <t>债务还本支出</t>
  </si>
  <si>
    <t>转移性支出</t>
  </si>
  <si>
    <t>预备费及预留</t>
  </si>
  <si>
    <t>龙山县林业局</t>
  </si>
  <si>
    <t>林业事业单位(全额)</t>
  </si>
  <si>
    <t>2021年财政拨款收支总表</t>
  </si>
  <si>
    <t>单位：元</t>
  </si>
  <si>
    <t>收入</t>
  </si>
  <si>
    <t>支出</t>
  </si>
  <si>
    <t>预算数</t>
  </si>
  <si>
    <t>一般公共预算</t>
  </si>
  <si>
    <t>政府性基金预算</t>
  </si>
  <si>
    <t>一、本年收入</t>
  </si>
  <si>
    <t>一、本年支出</t>
  </si>
  <si>
    <t xml:space="preserve">   1.一般公共预算拨款</t>
  </si>
  <si>
    <t xml:space="preserve"> 一、一般公共服务支出</t>
  </si>
  <si>
    <t xml:space="preserve">   2.政府性基金预算拨款</t>
  </si>
  <si>
    <t xml:space="preserve"> 二、外交支出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</si>
  <si>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3.</t>
    </r>
    <r>
      <rPr>
        <sz val="10"/>
        <rFont val="宋体"/>
        <charset val="134"/>
      </rPr>
      <t>国有资本经营预算拨款</t>
    </r>
  </si>
  <si>
    <t xml:space="preserve"> 三、国防支出</t>
  </si>
  <si>
    <t>二、上年结转</t>
  </si>
  <si>
    <t xml:space="preserve"> 四、公共安全支出</t>
  </si>
  <si>
    <t xml:space="preserve">   1.一般公共预算拨款结转</t>
  </si>
  <si>
    <t xml:space="preserve"> 五、教育支出</t>
  </si>
  <si>
    <t xml:space="preserve">   2.政府性基金预算拨款结转</t>
  </si>
  <si>
    <t xml:space="preserve"> 六、科学技术支出</t>
  </si>
  <si>
    <r>
      <rPr>
        <sz val="10"/>
        <rFont val="宋体"/>
        <charset val="134"/>
      </rPr>
      <t xml:space="preserve">   3.</t>
    </r>
    <r>
      <rPr>
        <sz val="10"/>
        <rFont val="宋体"/>
        <charset val="134"/>
      </rPr>
      <t>国有资本经营预算拨款</t>
    </r>
    <r>
      <rPr>
        <sz val="10"/>
        <rFont val="宋体"/>
        <charset val="134"/>
      </rPr>
      <t>结转</t>
    </r>
  </si>
  <si>
    <t xml:space="preserve"> 七、文化旅游体育与传媒支出</t>
  </si>
  <si>
    <t xml:space="preserve"> 八、社会保障和就业支出</t>
  </si>
  <si>
    <r>
      <rPr>
        <sz val="10"/>
        <rFont val="宋体"/>
        <charset val="134"/>
      </rPr>
      <t xml:space="preserve"> 九、</t>
    </r>
    <r>
      <rPr>
        <sz val="10"/>
        <rFont val="宋体"/>
        <charset val="134"/>
      </rPr>
      <t>卫生健康支出</t>
    </r>
  </si>
  <si>
    <t xml:space="preserve"> 十、节能环保支出</t>
  </si>
  <si>
    <t xml:space="preserve"> 十一、城乡社区支出</t>
  </si>
  <si>
    <t xml:space="preserve"> 十二、农林水支出</t>
  </si>
  <si>
    <t xml:space="preserve"> 十三、交通运输支出</t>
  </si>
  <si>
    <t xml:space="preserve"> 十四、资源勘探信息等支出</t>
  </si>
  <si>
    <t xml:space="preserve"> 十五、商业服务业等支出</t>
  </si>
  <si>
    <t xml:space="preserve"> 十六、金融支出</t>
  </si>
  <si>
    <t xml:space="preserve"> 十七、援助其他地区支出</t>
  </si>
  <si>
    <r>
      <rPr>
        <sz val="10"/>
        <rFont val="宋体"/>
        <charset val="134"/>
      </rPr>
      <t xml:space="preserve"> 十八、</t>
    </r>
    <r>
      <rPr>
        <sz val="10"/>
        <rFont val="宋体"/>
        <charset val="134"/>
      </rPr>
      <t>自然资源</t>
    </r>
    <r>
      <rPr>
        <sz val="10"/>
        <rFont val="宋体"/>
        <charset val="134"/>
      </rPr>
      <t>海洋气象等支出</t>
    </r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</si>
  <si>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</si>
  <si>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</si>
  <si>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</si>
  <si>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</si>
  <si>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二十三、预备费</t>
  </si>
  <si>
    <t xml:space="preserve"> 二十四、其他支出</t>
  </si>
  <si>
    <t xml:space="preserve"> 二十五、债务还本支出</t>
  </si>
  <si>
    <t xml:space="preserve"> 二十六、债务付息支出</t>
  </si>
  <si>
    <t xml:space="preserve"> 二十七、债务发行费用支出</t>
  </si>
  <si>
    <t>收入合计</t>
  </si>
  <si>
    <t>支出合计</t>
  </si>
  <si>
    <t>2021年财政拨款支出表</t>
  </si>
  <si>
    <t>科目编码</t>
  </si>
  <si>
    <t>总计</t>
  </si>
  <si>
    <t>工资福利支出</t>
  </si>
  <si>
    <t>公用经费</t>
  </si>
  <si>
    <t>对个人和家庭的补助</t>
  </si>
  <si>
    <t>备注</t>
  </si>
  <si>
    <t>统发部分</t>
  </si>
  <si>
    <t>非统发部分</t>
  </si>
  <si>
    <t>专项日常商品和服务支出</t>
  </si>
  <si>
    <t>对个人和家庭的补助(项目)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</si>
  <si>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</si>
  <si>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</si>
  <si>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</si>
  <si>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</si>
  <si>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</si>
  <si>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</si>
  <si>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</si>
  <si>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林业</t>
  </si>
  <si>
    <t xml:space="preserve">  龙山县林业局</t>
  </si>
  <si>
    <t>2080505</t>
  </si>
  <si>
    <t>机关事业单位基本养老保险缴费支出</t>
  </si>
  <si>
    <t xml:space="preserve">    龙山县林业局</t>
  </si>
  <si>
    <t>林业行政人员10人基本养老保险。</t>
  </si>
  <si>
    <t>2089999</t>
  </si>
  <si>
    <t>其他社会保障和就业支出</t>
  </si>
  <si>
    <t>林业局行政在职10人工伤保险。</t>
  </si>
  <si>
    <t>2101101</t>
  </si>
  <si>
    <t>行政单位医疗</t>
  </si>
  <si>
    <t>林业局行政在职10医疗保险、生育基金，行政退休15人医疗保险。</t>
  </si>
  <si>
    <t>2130201</t>
  </si>
  <si>
    <t>行政运行（林业）</t>
  </si>
  <si>
    <t>林业局行政10人第13个月工资。</t>
  </si>
  <si>
    <t>林业局行政在职人10人全年公务费（10000元/人/年）。</t>
  </si>
  <si>
    <t>林业局行政10人全年基本工资</t>
  </si>
  <si>
    <t>林业局行政10人津贴补贴。</t>
  </si>
  <si>
    <t>2130202</t>
  </si>
  <si>
    <t>一般行政管理事务（林业）</t>
  </si>
  <si>
    <t>林业局行政人员10人全年租车费。</t>
  </si>
  <si>
    <t>1、解决赔偿款资金11.76万元，工伤保险基金65.17万元。2、林业局防火物质储备仓库工程款74万元，森林防火经费35万元，森林病虫害（松材线虫病）除治经费33.25万元，退出人工繁养野生动物工作经费10万元。</t>
  </si>
  <si>
    <t>林业局2021年精准扶贫指挥部工作经费。</t>
  </si>
  <si>
    <t>2210201</t>
  </si>
  <si>
    <t>住房公积金</t>
  </si>
  <si>
    <t>林业局行政在职10人住房公积金。</t>
  </si>
  <si>
    <t xml:space="preserve">  林业事业单位(全额)</t>
  </si>
  <si>
    <t xml:space="preserve">    林业事业单位(全额)</t>
  </si>
  <si>
    <t>林业局事业在职320人基本养老保险。</t>
  </si>
  <si>
    <t>林业局事业在职320人失业保险，工伤保险。</t>
  </si>
  <si>
    <t>2101102</t>
  </si>
  <si>
    <t>事业单位医疗</t>
  </si>
  <si>
    <t>林业局事业在职320人医疗保险、生育基金我，事业退休人员116人医疗保险。</t>
  </si>
  <si>
    <t>田洲一次性抚恤费</t>
  </si>
  <si>
    <t>2130204</t>
  </si>
  <si>
    <t>事业机构</t>
  </si>
  <si>
    <t>林业局事业在职320人津贴补贴。</t>
  </si>
  <si>
    <t>林业局事业在职320人绩效工资。</t>
  </si>
  <si>
    <t>林业局遗属49人全年生活补贴386832元（32236元*12个月）。2020年提标14433*6=86598
陈永琼生活补助提标每月200元，从2019年7月执行共30个月</t>
  </si>
  <si>
    <t xml:space="preserve">
林业局事业在职320人全年公务费320万元（10000元/人/年），民族宾馆分流人员2人2万元公务费（10000元/人/年）。</t>
  </si>
  <si>
    <t>林业局全年办公设备购置费40万元。</t>
  </si>
  <si>
    <t>林业局2021年退休老干专管经费3000元(3000元/人/年）。</t>
  </si>
  <si>
    <t>林业局2021在职人员330人人员培训、工会、福利费</t>
  </si>
  <si>
    <t>杨定帮2021年伤残金17890元。</t>
  </si>
  <si>
    <t>林业局事业在职320人基本工资。</t>
  </si>
  <si>
    <t>林业局事业在职320人住房公积金。</t>
  </si>
  <si>
    <t>2021年一般公共预算支出表</t>
  </si>
  <si>
    <t>2</t>
  </si>
  <si>
    <t>3</t>
  </si>
  <si>
    <t>2021年一般公共预算基本支出表</t>
  </si>
  <si>
    <t>人员经费</t>
  </si>
  <si>
    <t>财政统发部分</t>
  </si>
  <si>
    <t>财政非统发部分</t>
  </si>
  <si>
    <t>商品和服务支出</t>
  </si>
  <si>
    <t>其他资本性支出</t>
  </si>
  <si>
    <t>工资福利</t>
  </si>
  <si>
    <t>对个人和家庭补助</t>
  </si>
  <si>
    <t>政府采购预算表</t>
  </si>
  <si>
    <t>单位编码</t>
  </si>
  <si>
    <t>采购项目</t>
  </si>
  <si>
    <t>采购目录</t>
  </si>
  <si>
    <t>采购方式</t>
  </si>
  <si>
    <t>规划要求</t>
  </si>
  <si>
    <t>采购数量</t>
  </si>
  <si>
    <t>计量单位</t>
  </si>
  <si>
    <t>采购金额(资金来源)</t>
  </si>
  <si>
    <t>508</t>
  </si>
  <si>
    <t xml:space="preserve">  508002</t>
  </si>
  <si>
    <t xml:space="preserve">  林业事业单位 (全额)</t>
  </si>
  <si>
    <t>挂式空调</t>
  </si>
  <si>
    <t xml:space="preserve">  林业事业单位   (全额)</t>
  </si>
  <si>
    <t>A4黑白打印机</t>
  </si>
  <si>
    <t>碎纸机</t>
  </si>
  <si>
    <t>台式电脑</t>
  </si>
  <si>
    <t>办公室家具</t>
  </si>
  <si>
    <t>2021年部门三公经费总表</t>
  </si>
  <si>
    <t>公务接待费</t>
  </si>
  <si>
    <t>公务用车运行维护费</t>
  </si>
  <si>
    <t>公务用车购置</t>
  </si>
  <si>
    <t>因公出国(境)费用</t>
  </si>
  <si>
    <t>会议费</t>
  </si>
  <si>
    <t>培训费</t>
  </si>
  <si>
    <t>其中：财政拨款</t>
  </si>
  <si>
    <t>行政运行    （林业）</t>
  </si>
  <si>
    <t>2021年政府性基金预算支出表</t>
  </si>
  <si>
    <t>政府支出经济分类科目</t>
  </si>
  <si>
    <t>政府支出经济分类科目名称</t>
  </si>
  <si>
    <t>部门支出经济分类科目</t>
  </si>
  <si>
    <t>部门支出经济分类科目名称</t>
  </si>
  <si>
    <t>1=2+3</t>
  </si>
  <si>
    <t>50501</t>
  </si>
  <si>
    <t>基本工资</t>
  </si>
  <si>
    <t>50101</t>
  </si>
  <si>
    <t>工资奖金津补贴</t>
  </si>
  <si>
    <t>津贴补贴</t>
  </si>
  <si>
    <t>奖金</t>
  </si>
  <si>
    <t>绩效工资</t>
  </si>
  <si>
    <t>50102</t>
  </si>
  <si>
    <t>社会保障缴费</t>
  </si>
  <si>
    <t>机关事业单位基本养老保险缴费</t>
  </si>
  <si>
    <t>职工基本医疗保险缴费</t>
  </si>
  <si>
    <t>其他社会保障缴费</t>
  </si>
  <si>
    <t>50103</t>
  </si>
  <si>
    <t>50502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</si>
  <si>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</si>
  <si>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</si>
  <si>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</si>
  <si>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</si>
  <si>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</si>
  <si>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</si>
  <si>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</si>
  <si>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</si>
  <si>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维修(护)费</t>
  </si>
  <si>
    <t>租赁费</t>
  </si>
  <si>
    <t>50202</t>
  </si>
  <si>
    <t>50203</t>
  </si>
  <si>
    <t>50206</t>
  </si>
  <si>
    <t>劳务费</t>
  </si>
  <si>
    <t>委托业务费</t>
  </si>
  <si>
    <t>工会经费</t>
  </si>
  <si>
    <t>福利费</t>
  </si>
  <si>
    <t>其他交通费用</t>
  </si>
  <si>
    <t>职工教育培训费</t>
  </si>
  <si>
    <t>其他商品和服务支出</t>
  </si>
  <si>
    <t>50901</t>
  </si>
  <si>
    <t>社会福利和救助</t>
  </si>
  <si>
    <t>抚恤金</t>
  </si>
  <si>
    <t>生活补助</t>
  </si>
  <si>
    <t>50601</t>
  </si>
  <si>
    <t>资本性支出（一）</t>
  </si>
  <si>
    <t>办公设备购置</t>
  </si>
  <si>
    <t>2021年政府经济科目支出明细表</t>
  </si>
  <si>
    <t>政府经济科目</t>
  </si>
  <si>
    <t>政府经济科目名称</t>
  </si>
  <si>
    <t>501</t>
  </si>
  <si>
    <t>机关工资福利支出</t>
  </si>
  <si>
    <t xml:space="preserve">  501</t>
  </si>
  <si>
    <t xml:space="preserve">  工资奖金津补贴</t>
  </si>
  <si>
    <t xml:space="preserve">  社会保障缴费</t>
  </si>
  <si>
    <t xml:space="preserve">  住房公积金</t>
  </si>
  <si>
    <t>502</t>
  </si>
  <si>
    <t>机关商品和服务支出</t>
  </si>
  <si>
    <t xml:space="preserve">  502</t>
  </si>
  <si>
    <t>50201</t>
  </si>
  <si>
    <t xml:space="preserve">  办公经费</t>
  </si>
  <si>
    <t xml:space="preserve">  会议费</t>
  </si>
  <si>
    <t xml:space="preserve">  培训费</t>
  </si>
  <si>
    <t>50204</t>
  </si>
  <si>
    <t xml:space="preserve">  专用材料购置费</t>
  </si>
  <si>
    <t>50205</t>
  </si>
  <si>
    <t xml:space="preserve">  委托业务费</t>
  </si>
  <si>
    <t xml:space="preserve">  公务接待费</t>
  </si>
  <si>
    <t>505</t>
  </si>
  <si>
    <t>对事业单位经常性补助</t>
  </si>
  <si>
    <t xml:space="preserve">  505</t>
  </si>
  <si>
    <t xml:space="preserve">  商品和服务支出</t>
  </si>
  <si>
    <t>506</t>
  </si>
  <si>
    <t>对事业单位资本性补助</t>
  </si>
  <si>
    <t xml:space="preserve">  506</t>
  </si>
  <si>
    <t xml:space="preserve">  资本性支出（一）</t>
  </si>
  <si>
    <t>509</t>
  </si>
  <si>
    <t xml:space="preserve">  509</t>
  </si>
  <si>
    <t xml:space="preserve">  社会福利和救助</t>
  </si>
  <si>
    <t>2021年部门经济科目支出表</t>
  </si>
  <si>
    <t>部门经济科目</t>
  </si>
  <si>
    <t>部门经济科目名称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</si>
  <si>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</si>
  <si>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</si>
  <si>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</si>
  <si>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</si>
  <si>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</si>
  <si>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</si>
  <si>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</si>
  <si>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</si>
  <si>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</si>
  <si>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</si>
  <si>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</si>
  <si>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</si>
  <si>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</si>
  <si>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</si>
  <si>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</si>
  <si>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</si>
  <si>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</si>
  <si>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专用材料费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</si>
  <si>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</si>
  <si>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</si>
  <si>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</si>
  <si>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</si>
  <si>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</si>
  <si>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职工教育培训费</t>
  </si>
  <si>
    <t xml:space="preserve">  其他商品和服务支出</t>
  </si>
  <si>
    <t xml:space="preserve">  抚恤金</t>
  </si>
  <si>
    <t xml:space="preserve">  生活补助</t>
  </si>
  <si>
    <t xml:space="preserve">  办公设备购置</t>
  </si>
  <si>
    <t>2021年度项目支出绩效目标申报表</t>
  </si>
  <si>
    <t>编码</t>
  </si>
  <si>
    <t>部门名称</t>
  </si>
  <si>
    <t>年度</t>
  </si>
  <si>
    <t>项目基本情况</t>
  </si>
  <si>
    <t>资金管理办法</t>
  </si>
  <si>
    <t>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</si>
  <si>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</si>
  <si>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</si>
  <si>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</si>
  <si>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</si>
  <si>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</si>
  <si>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项目批准机关及文号</t>
  </si>
  <si>
    <t>自评年份</t>
  </si>
  <si>
    <t>资金类型</t>
  </si>
  <si>
    <t>项目主管部门</t>
  </si>
  <si>
    <t>项目单位负责人</t>
  </si>
  <si>
    <t>联系电话</t>
  </si>
  <si>
    <t>项目资金总额及构成</t>
  </si>
  <si>
    <t>预算额度（万元）</t>
  </si>
  <si>
    <t xml:space="preserve">支出明细预算（万元）   
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</si>
  <si>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</si>
  <si>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</si>
  <si>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</si>
  <si>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</si>
  <si>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</si>
  <si>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</si>
  <si>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</si>
  <si>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</si>
  <si>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</si>
  <si>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</si>
  <si>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</si>
  <si>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</si>
  <si>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资金来源</t>
  </si>
  <si>
    <t>上年度资金（预算额度）</t>
  </si>
  <si>
    <t>本年度申请计划</t>
  </si>
  <si>
    <t>上年度资金</t>
  </si>
  <si>
    <t>本年度申请资金</t>
  </si>
  <si>
    <t>测算依据及说明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</si>
  <si>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</si>
  <si>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</si>
  <si>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</si>
  <si>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</si>
  <si>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</si>
  <si>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</si>
  <si>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</si>
  <si>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</si>
  <si>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</si>
  <si>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</si>
  <si>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</si>
  <si>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</si>
  <si>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</si>
  <si>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</si>
  <si>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</si>
  <si>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实效目标（指标）内容</t>
  </si>
  <si>
    <t>实效目标（指标）值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</si>
  <si>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</si>
  <si>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</si>
  <si>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</si>
  <si>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</si>
  <si>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</si>
  <si>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</si>
  <si>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</si>
  <si>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</si>
  <si>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</si>
  <si>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</si>
  <si>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</si>
  <si>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</si>
  <si>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508001</t>
  </si>
  <si>
    <t>2021</t>
  </si>
  <si>
    <t>龙财预函[2021]1号</t>
  </si>
  <si>
    <t>部门预算项目</t>
  </si>
  <si>
    <t>梁枚梅</t>
  </si>
  <si>
    <t>0743 6236759</t>
  </si>
  <si>
    <t>县财政拨款</t>
  </si>
  <si>
    <t>县级财政拨款</t>
  </si>
  <si>
    <t>2020年公务员租车费</t>
  </si>
  <si>
    <t>林业局公务员租车费</t>
  </si>
  <si>
    <t>公务人员租车经费得到保障</t>
  </si>
  <si>
    <t>按月、季推行各项工作计划</t>
  </si>
  <si>
    <t>保障2021年系统工作正常运行。</t>
  </si>
  <si>
    <t>2021年1月</t>
  </si>
  <si>
    <t>2021年12月</t>
  </si>
  <si>
    <t>县林业局</t>
  </si>
  <si>
    <t>财务财产管理办法</t>
  </si>
  <si>
    <t>严格执行国家财经法律法规和内部财务财产管理制度。控制和规范管理经费支出。增强经费预算刚性。提高资金使用效益。</t>
  </si>
  <si>
    <t>林业局专项业务</t>
  </si>
  <si>
    <t>12月</t>
  </si>
  <si>
    <t>林业局工作综合考核</t>
  </si>
  <si>
    <t>优秀</t>
  </si>
  <si>
    <t>为2021年预算安排提供参考</t>
  </si>
  <si>
    <t>2021年年底前</t>
  </si>
  <si>
    <t>资金</t>
  </si>
  <si>
    <t>按照工作流程有序推进林业工作，确保实现预期目标和效益。</t>
  </si>
  <si>
    <t>加强对林业部门管理的满意度</t>
  </si>
  <si>
    <t>95%</t>
  </si>
  <si>
    <t>贯彻执行财政政策、预算、财务会计方面的法律法规；依法组织财政收入，优化财政支出；规范年度财政预决算编制，对财力进行综合平衡；加强财政性资金监督管理等。</t>
  </si>
  <si>
    <t>县财政局</t>
  </si>
  <si>
    <t>2020年精准扶贫工作经费</t>
  </si>
  <si>
    <t>生态脱贫转岗指挥部工作经费</t>
  </si>
  <si>
    <t>完成年度精准扶贫工作任务</t>
  </si>
  <si>
    <t>完成年度生态脱贫工作</t>
  </si>
  <si>
    <t>2020年森林防火经费</t>
  </si>
  <si>
    <t>2020年森林防火责任书</t>
  </si>
  <si>
    <t>预防森林火灾的发生、降低森林火灾发生率</t>
  </si>
  <si>
    <t>完成2021年森林防火工作任务</t>
  </si>
  <si>
    <t>2020年病虫害防治工作经费</t>
  </si>
  <si>
    <t>2016-2020年松线虫等重大林业有害生物防控工作目标责任书</t>
  </si>
  <si>
    <t>林业有害生物灾害得到有效控制，及时发现和有效控制松线虫疫情。</t>
  </si>
  <si>
    <t>完成2021年病虫害防治工作</t>
  </si>
  <si>
    <t>赔偿资金</t>
  </si>
  <si>
    <t>龙林【2020】15号请求解决赔偿资金的请示</t>
  </si>
  <si>
    <t>完成赔偿资金兑现工作</t>
  </si>
  <si>
    <t>一次性完成赔偿资金兑现工作</t>
  </si>
  <si>
    <t>解决赔偿资金</t>
  </si>
  <si>
    <t>2021年</t>
  </si>
  <si>
    <t>退出人工繁养野生动物工作经费</t>
  </si>
  <si>
    <t>龙林发【2020】46号关于请求县人民政府解决野生动物繁育主体退出补偿资金的报告</t>
  </si>
  <si>
    <t>完成退出人工繁养野生动物扫尾工作</t>
  </si>
  <si>
    <t>工伤保险基金费</t>
  </si>
  <si>
    <t>龙林【2020】16号请求拨付工伤保险基金费用的报告</t>
  </si>
  <si>
    <t>完成欠缴工伤保险费用</t>
  </si>
  <si>
    <t>一次性完成欠缴工伤保险费用</t>
  </si>
  <si>
    <t>解决工伤保险费用</t>
  </si>
  <si>
    <t>完成缴款任务</t>
  </si>
  <si>
    <t>2021年1月-2021年12月</t>
  </si>
  <si>
    <t>林业局防火物资储备仓库及营房工程款</t>
  </si>
  <si>
    <t>2019年财政专项资金申请拨付表</t>
  </si>
  <si>
    <t>完成林业局防火物资储备仓库及营房工程款兑现工作</t>
  </si>
  <si>
    <t>一次性完成林业局防火物资储备仓库及营房工程款兑现工作</t>
  </si>
  <si>
    <t>完成专项资金兑现</t>
  </si>
  <si>
    <t>2021年整体支出绩效目标表</t>
  </si>
  <si>
    <t>单位名称：龙山县林业局</t>
  </si>
  <si>
    <t>年度预算申请</t>
  </si>
  <si>
    <t>整体绩效目标</t>
  </si>
  <si>
    <t>资金总额</t>
  </si>
  <si>
    <t>按收入性质分</t>
  </si>
  <si>
    <t>按支出性质分</t>
  </si>
  <si>
    <t>财政专户管理的事业收入</t>
  </si>
  <si>
    <t>事业单位经营服务收入</t>
  </si>
  <si>
    <t>上级补助收入</t>
  </si>
  <si>
    <t>用事业基金弥补收支差额</t>
  </si>
  <si>
    <t>上年结转</t>
  </si>
  <si>
    <r>
      <rPr>
        <sz val="8"/>
        <rFont val="宋体"/>
        <charset val="134"/>
      </rPr>
      <t xml:space="preserve">    龙山县林业局为政府组成局；贯彻执行林业和草原及其生态保护修复的政策、标准，拟定林业和草原发展相关规划，组织指导监督造林绿化及林业和草原生态保护修复工作，负责森林草原湿地资源地监督管理，负责陆生动植物监督管理。负责自然保护地的管理监督，负责推进林业改革相关工作，贯彻实施林业资源优化配置及木材利用政策，监督这实施有关林业标准，指导林业企业的经济布局，编制林业和草原产业发展规划，指导国有林场基本建设和发展，指导国有林场森林资源培育和保护利用，指导国有林场、苗圃、森林公园建设和管理，按照综合防灾减灾规划相关要求，组织编织森林草原火灾防治规划并指导实施，监督管理林业资金和国有资产，提出林业预算内投资、财政性资金安排的建议，参与拟定林业经济调节政策，指导实施林业和草原生态补偿工作，组织指导林业及生态保护修复的科技工作。管理林业和草原标准化工作，参与拟定和组织实施林业地方标准，
    我局2021年度预算申请总额</t>
    </r>
    <r>
      <rPr>
        <b/>
        <sz val="8"/>
        <rFont val="宋体"/>
        <charset val="134"/>
      </rPr>
      <t>3986.8895万元</t>
    </r>
    <r>
      <rPr>
        <sz val="8"/>
        <rFont val="宋体"/>
        <charset val="134"/>
      </rPr>
      <t xml:space="preserve">，全部为一般公共预算财政拨款，其中：基本支出3746.8095万元；项目支出240.08万元。
    我局2021年度整体支出绩效目标是加强我县林业事业发展，有限的资金精细化管理，提高财政资金使用效益。
</t>
    </r>
  </si>
  <si>
    <t xml:space="preserve">部门整体支出按照科学统筹、厉行节约、控制预算、保证运转、高效管理的原则，确保各项支出经济性和效率性，工作开展顺利持续。
</t>
  </si>
  <si>
    <t>龙山县林业局机关</t>
  </si>
  <si>
    <r>
      <rPr>
        <sz val="8"/>
        <rFont val="宋体"/>
        <charset val="134"/>
      </rPr>
      <t>林业局在职人员330人，</t>
    </r>
    <r>
      <rPr>
        <b/>
        <sz val="8"/>
        <rFont val="宋体"/>
        <charset val="134"/>
      </rPr>
      <t>1、工资福利支出3214.8097万元</t>
    </r>
    <r>
      <rPr>
        <sz val="8"/>
        <rFont val="宋体"/>
        <charset val="134"/>
      </rPr>
      <t>(其中；基本工资支出2302.7077万元、社会保障缴费支出636.2411万元，住房公公积金275.8609万元）；</t>
    </r>
    <r>
      <rPr>
        <b/>
        <sz val="8"/>
        <rFont val="宋体"/>
        <charset val="134"/>
      </rPr>
      <t>2、公务费及专项经费664.5176万元，</t>
    </r>
    <r>
      <rPr>
        <sz val="8"/>
        <rFont val="宋体"/>
        <charset val="134"/>
      </rPr>
      <t>(1）公务费424.4376万元，（2）、专项经费240.08万元（森林防火经费35.00万元；病虫害防治经费（ 松材线虫病）33.25万元；精准扶贫指挥部经费10.00万元；公务租车费0.9万元，赔偿资金11.76万元，工伤保险基金65.17万元，退出人工繁养野生动物工作经费10万元，森林防火物质储备仓库工程74万元）；</t>
    </r>
    <r>
      <rPr>
        <b/>
        <sz val="8"/>
        <rFont val="宋体"/>
        <charset val="134"/>
      </rPr>
      <t>3、对个人和家庭的补助67.5622万元</t>
    </r>
    <r>
      <rPr>
        <sz val="8"/>
        <rFont val="宋体"/>
        <charset val="134"/>
      </rPr>
      <t>。；</t>
    </r>
    <r>
      <rPr>
        <b/>
        <sz val="8"/>
        <rFont val="宋体"/>
        <charset val="134"/>
      </rPr>
      <t>4、其他资本性支出40.00万元</t>
    </r>
  </si>
  <si>
    <t>508002</t>
  </si>
  <si>
    <t>龙山县林业局事业全额</t>
  </si>
</sst>
</file>

<file path=xl/styles.xml><?xml version="1.0" encoding="utf-8"?>
<styleSheet xmlns="http://schemas.openxmlformats.org/spreadsheetml/2006/main">
  <numFmts count="5">
    <numFmt numFmtId="176" formatCode="0_ "/>
    <numFmt numFmtId="177" formatCode="#,##0.00_ "/>
    <numFmt numFmtId="178" formatCode="0.00_ "/>
    <numFmt numFmtId="179" formatCode="00"/>
    <numFmt numFmtId="180" formatCode=";;"/>
  </numFmts>
  <fonts count="53">
    <font>
      <sz val="9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9"/>
      <color rgb="FFFF0000"/>
      <name val="宋体"/>
      <charset val="134"/>
    </font>
    <font>
      <b/>
      <sz val="20"/>
      <color indexed="8"/>
      <name val="等线"/>
      <charset val="134"/>
    </font>
    <font>
      <sz val="11"/>
      <color indexed="8"/>
      <name val="等线"/>
      <charset val="134"/>
    </font>
    <font>
      <sz val="10"/>
      <color rgb="FFFF0000"/>
      <name val="仿宋_GB2312"/>
      <charset val="134"/>
    </font>
    <font>
      <sz val="12"/>
      <name val="等线"/>
      <charset val="134"/>
    </font>
    <font>
      <sz val="11"/>
      <name val="等线"/>
      <charset val="134"/>
    </font>
    <font>
      <sz val="10"/>
      <color rgb="FFFF0000"/>
      <name val="等线"/>
      <charset val="134"/>
    </font>
    <font>
      <sz val="10"/>
      <color rgb="FFFF0000"/>
      <name val="宋体"/>
      <charset val="134"/>
    </font>
    <font>
      <sz val="10"/>
      <color indexed="8"/>
      <name val="等线"/>
      <charset val="134"/>
    </font>
    <font>
      <sz val="11"/>
      <color theme="1"/>
      <name val="宋体"/>
      <charset val="134"/>
    </font>
    <font>
      <b/>
      <sz val="14"/>
      <color indexed="8"/>
      <name val="宋体"/>
      <charset val="134"/>
    </font>
    <font>
      <b/>
      <sz val="16"/>
      <name val="宋体"/>
      <charset val="134"/>
    </font>
    <font>
      <sz val="12"/>
      <color indexed="8"/>
      <name val="SimSun"/>
      <charset val="134"/>
    </font>
    <font>
      <sz val="9"/>
      <color indexed="8"/>
      <name val="SimSun"/>
      <charset val="134"/>
    </font>
    <font>
      <sz val="9"/>
      <name val="宋体"/>
      <charset val="134"/>
    </font>
    <font>
      <b/>
      <sz val="22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b/>
      <sz val="18"/>
      <name val="宋体"/>
      <charset val="134"/>
    </font>
    <font>
      <sz val="9"/>
      <color indexed="8"/>
      <name val="宋体"/>
      <charset val="134"/>
    </font>
    <font>
      <b/>
      <sz val="22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Arial"/>
      <charset val="0"/>
    </font>
    <font>
      <sz val="10"/>
      <color indexed="8"/>
      <name val="Arial"/>
      <charset val="0"/>
    </font>
    <font>
      <sz val="22"/>
      <name val="宋体"/>
      <charset val="134"/>
    </font>
    <font>
      <sz val="22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8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0" fontId="32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36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14" borderId="37" applyNumberFormat="0" applyFont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4" fillId="0" borderId="38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9" fillId="0" borderId="39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45" fillId="18" borderId="40" applyNumberFormat="0" applyAlignment="0" applyProtection="0">
      <alignment vertical="center"/>
    </xf>
    <xf numFmtId="0" fontId="46" fillId="18" borderId="36" applyNumberFormat="0" applyAlignment="0" applyProtection="0">
      <alignment vertical="center"/>
    </xf>
    <xf numFmtId="0" fontId="47" fillId="19" borderId="41" applyNumberFormat="0" applyAlignment="0" applyProtection="0">
      <alignment vertical="center"/>
    </xf>
    <xf numFmtId="0" fontId="1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48" fillId="0" borderId="42" applyNumberFormat="0" applyFill="0" applyAlignment="0" applyProtection="0">
      <alignment vertical="center"/>
    </xf>
    <xf numFmtId="0" fontId="49" fillId="0" borderId="43" applyNumberFormat="0" applyFill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39" borderId="0" applyNumberFormat="0" applyBorder="0" applyAlignment="0" applyProtection="0">
      <alignment vertical="center"/>
    </xf>
    <xf numFmtId="0" fontId="1" fillId="0" borderId="0"/>
    <xf numFmtId="0" fontId="0" fillId="0" borderId="0"/>
    <xf numFmtId="0" fontId="1" fillId="0" borderId="0"/>
  </cellStyleXfs>
  <cellXfs count="24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6" fillId="0" borderId="0" xfId="50" applyFont="1" applyAlignment="1">
      <alignment horizontal="center" vertical="center"/>
    </xf>
    <xf numFmtId="0" fontId="7" fillId="0" borderId="2" xfId="50" applyBorder="1" applyAlignment="1">
      <alignment horizontal="center" vertical="center" wrapText="1"/>
    </xf>
    <xf numFmtId="0" fontId="7" fillId="0" borderId="3" xfId="50" applyFont="1" applyFill="1" applyBorder="1" applyAlignment="1">
      <alignment horizontal="center" vertical="center" wrapText="1"/>
    </xf>
    <xf numFmtId="0" fontId="7" fillId="0" borderId="3" xfId="50" applyFill="1" applyBorder="1" applyAlignment="1">
      <alignment horizontal="center" vertical="center" wrapText="1"/>
    </xf>
    <xf numFmtId="0" fontId="7" fillId="0" borderId="4" xfId="50" applyFill="1" applyBorder="1" applyAlignment="1">
      <alignment horizontal="center" vertical="center" wrapText="1"/>
    </xf>
    <xf numFmtId="0" fontId="7" fillId="0" borderId="5" xfId="50" applyFill="1" applyBorder="1" applyAlignment="1">
      <alignment horizontal="center" vertical="center" wrapText="1"/>
    </xf>
    <xf numFmtId="0" fontId="7" fillId="0" borderId="6" xfId="50" applyFill="1" applyBorder="1" applyAlignment="1">
      <alignment horizontal="center" vertical="center" wrapText="1"/>
    </xf>
    <xf numFmtId="0" fontId="7" fillId="0" borderId="7" xfId="50" applyFill="1" applyBorder="1" applyAlignment="1">
      <alignment horizontal="center" vertical="center" wrapText="1"/>
    </xf>
    <xf numFmtId="49" fontId="7" fillId="0" borderId="2" xfId="50" applyNumberFormat="1" applyFill="1" applyBorder="1">
      <alignment vertical="center"/>
    </xf>
    <xf numFmtId="49" fontId="7" fillId="0" borderId="2" xfId="50" applyNumberFormat="1" applyFill="1" applyBorder="1" applyAlignment="1">
      <alignment vertical="center" wrapText="1"/>
    </xf>
    <xf numFmtId="49" fontId="8" fillId="0" borderId="2" xfId="50" applyNumberFormat="1" applyFont="1" applyFill="1" applyBorder="1" applyAlignment="1">
      <alignment horizontal="center" vertical="center"/>
    </xf>
    <xf numFmtId="49" fontId="8" fillId="0" borderId="2" xfId="50" applyNumberFormat="1" applyFont="1" applyFill="1" applyBorder="1" applyAlignment="1">
      <alignment horizontal="center" vertical="center" wrapText="1"/>
    </xf>
    <xf numFmtId="49" fontId="8" fillId="0" borderId="2" xfId="50" applyNumberFormat="1" applyFont="1" applyFill="1" applyBorder="1">
      <alignment vertical="center"/>
    </xf>
    <xf numFmtId="0" fontId="9" fillId="0" borderId="0" xfId="50" applyFont="1" applyAlignment="1">
      <alignment horizontal="left" vertical="center"/>
    </xf>
    <xf numFmtId="0" fontId="7" fillId="0" borderId="8" xfId="50" applyFill="1" applyBorder="1" applyAlignment="1">
      <alignment horizontal="center" vertical="center" wrapText="1"/>
    </xf>
    <xf numFmtId="0" fontId="10" fillId="0" borderId="3" xfId="50" applyFont="1" applyFill="1" applyBorder="1" applyAlignment="1">
      <alignment horizontal="center" vertical="center" wrapText="1"/>
    </xf>
    <xf numFmtId="0" fontId="10" fillId="0" borderId="6" xfId="50" applyFont="1" applyFill="1" applyBorder="1" applyAlignment="1">
      <alignment horizontal="center" vertical="center" wrapText="1"/>
    </xf>
    <xf numFmtId="0" fontId="10" fillId="0" borderId="7" xfId="50" applyFont="1" applyFill="1" applyBorder="1" applyAlignment="1">
      <alignment horizontal="center" vertical="center" wrapText="1"/>
    </xf>
    <xf numFmtId="49" fontId="7" fillId="0" borderId="9" xfId="50" applyNumberFormat="1" applyFill="1" applyBorder="1" applyAlignment="1">
      <alignment vertical="center" wrapText="1"/>
    </xf>
    <xf numFmtId="4" fontId="10" fillId="0" borderId="9" xfId="50" applyNumberFormat="1" applyFont="1" applyFill="1" applyBorder="1" applyAlignment="1">
      <alignment horizontal="center" vertical="center" wrapText="1"/>
    </xf>
    <xf numFmtId="49" fontId="8" fillId="0" borderId="10" xfId="50" applyNumberFormat="1" applyFont="1" applyFill="1" applyBorder="1" applyAlignment="1">
      <alignment horizontal="center" vertical="center" wrapText="1"/>
    </xf>
    <xf numFmtId="49" fontId="8" fillId="0" borderId="1" xfId="50" applyNumberFormat="1" applyFont="1" applyFill="1" applyBorder="1" applyAlignment="1">
      <alignment horizontal="center" vertical="center" wrapText="1"/>
    </xf>
    <xf numFmtId="4" fontId="11" fillId="0" borderId="2" xfId="5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1" fillId="0" borderId="2" xfId="50" applyNumberFormat="1" applyFont="1" applyFill="1" applyBorder="1" applyAlignment="1">
      <alignment horizontal="center" vertical="center" wrapText="1"/>
    </xf>
    <xf numFmtId="4" fontId="8" fillId="0" borderId="1" xfId="50" applyNumberFormat="1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>
      <alignment horizontal="center" vertical="center" wrapText="1"/>
    </xf>
    <xf numFmtId="49" fontId="11" fillId="0" borderId="9" xfId="5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78" fontId="8" fillId="0" borderId="1" xfId="5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>
      <alignment vertical="center" wrapText="1"/>
    </xf>
    <xf numFmtId="0" fontId="7" fillId="0" borderId="11" xfId="50" applyFill="1" applyBorder="1" applyAlignment="1">
      <alignment horizontal="center" vertical="center" wrapText="1"/>
    </xf>
    <xf numFmtId="0" fontId="7" fillId="0" borderId="12" xfId="50" applyFill="1" applyBorder="1" applyAlignment="1">
      <alignment horizontal="center" vertical="center" wrapText="1"/>
    </xf>
    <xf numFmtId="0" fontId="7" fillId="0" borderId="13" xfId="50" applyFill="1" applyBorder="1" applyAlignment="1">
      <alignment horizontal="center" vertical="center" wrapText="1"/>
    </xf>
    <xf numFmtId="49" fontId="0" fillId="0" borderId="1" xfId="53" applyNumberFormat="1" applyFont="1" applyFill="1" applyBorder="1" applyAlignment="1">
      <alignment horizontal="center" vertical="center" wrapText="1"/>
    </xf>
    <xf numFmtId="0" fontId="7" fillId="0" borderId="14" xfId="50" applyFill="1" applyBorder="1" applyAlignment="1">
      <alignment horizontal="center" vertical="center" wrapText="1"/>
    </xf>
    <xf numFmtId="0" fontId="7" fillId="0" borderId="15" xfId="50" applyFill="1" applyBorder="1" applyAlignment="1">
      <alignment horizontal="center" vertical="center" wrapText="1"/>
    </xf>
    <xf numFmtId="0" fontId="7" fillId="0" borderId="16" xfId="5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3" fillId="0" borderId="17" xfId="50" applyNumberFormat="1" applyFont="1" applyFill="1" applyBorder="1" applyAlignment="1">
      <alignment horizontal="center" vertical="center" wrapText="1"/>
    </xf>
    <xf numFmtId="49" fontId="13" fillId="0" borderId="2" xfId="50" applyNumberFormat="1" applyFont="1" applyFill="1" applyBorder="1" applyAlignment="1">
      <alignment horizontal="center" vertical="center" wrapText="1"/>
    </xf>
    <xf numFmtId="49" fontId="13" fillId="0" borderId="18" xfId="5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3" fillId="0" borderId="19" xfId="5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/>
    </xf>
    <xf numFmtId="49" fontId="8" fillId="0" borderId="1" xfId="5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49" fontId="0" fillId="0" borderId="11" xfId="53" applyNumberFormat="1" applyFont="1" applyFill="1" applyBorder="1" applyAlignment="1">
      <alignment horizontal="center" vertical="center" wrapText="1"/>
    </xf>
    <xf numFmtId="49" fontId="0" fillId="0" borderId="16" xfId="53" applyNumberFormat="1" applyFont="1" applyFill="1" applyBorder="1" applyAlignment="1">
      <alignment horizontal="center" vertical="center" wrapText="1"/>
    </xf>
    <xf numFmtId="49" fontId="0" fillId="0" borderId="20" xfId="53" applyNumberFormat="1" applyFont="1" applyFill="1" applyBorder="1" applyAlignment="1">
      <alignment horizontal="center" vertical="center" wrapText="1"/>
    </xf>
    <xf numFmtId="0" fontId="7" fillId="0" borderId="1" xfId="50" applyFill="1" applyBorder="1" applyAlignment="1">
      <alignment horizontal="center" vertical="center" wrapText="1"/>
    </xf>
    <xf numFmtId="0" fontId="7" fillId="0" borderId="21" xfId="50" applyFill="1" applyBorder="1" applyAlignment="1">
      <alignment horizontal="center" vertical="center" wrapText="1"/>
    </xf>
    <xf numFmtId="0" fontId="7" fillId="0" borderId="4" xfId="50" applyFill="1" applyBorder="1" applyAlignment="1">
      <alignment vertical="center" wrapText="1"/>
    </xf>
    <xf numFmtId="0" fontId="7" fillId="0" borderId="5" xfId="50" applyFill="1" applyBorder="1" applyAlignment="1">
      <alignment vertical="center" wrapText="1"/>
    </xf>
    <xf numFmtId="0" fontId="7" fillId="0" borderId="22" xfId="50" applyFill="1" applyBorder="1" applyAlignment="1">
      <alignment vertical="center" wrapText="1"/>
    </xf>
    <xf numFmtId="4" fontId="7" fillId="0" borderId="4" xfId="50" applyNumberFormat="1" applyFill="1" applyBorder="1" applyAlignment="1">
      <alignment horizontal="center" vertical="center" wrapText="1"/>
    </xf>
    <xf numFmtId="0" fontId="7" fillId="0" borderId="23" xfId="50" applyFill="1" applyBorder="1" applyAlignment="1">
      <alignment vertical="center" wrapText="1"/>
    </xf>
    <xf numFmtId="0" fontId="7" fillId="0" borderId="24" xfId="50" applyFill="1" applyBorder="1" applyAlignment="1">
      <alignment vertical="center" wrapText="1"/>
    </xf>
    <xf numFmtId="4" fontId="10" fillId="0" borderId="25" xfId="50" applyNumberFormat="1" applyFont="1" applyFill="1" applyBorder="1" applyAlignment="1">
      <alignment horizontal="center" vertical="center" wrapText="1"/>
    </xf>
    <xf numFmtId="49" fontId="7" fillId="0" borderId="3" xfId="50" applyNumberFormat="1" applyFill="1" applyBorder="1" applyAlignment="1">
      <alignment vertical="center" wrapText="1"/>
    </xf>
    <xf numFmtId="49" fontId="7" fillId="0" borderId="26" xfId="50" applyNumberFormat="1" applyFill="1" applyBorder="1" applyAlignment="1">
      <alignment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2" fillId="0" borderId="0" xfId="0" applyFont="1"/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left" vertical="center"/>
    </xf>
    <xf numFmtId="177" fontId="14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14" fillId="0" borderId="10" xfId="0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26" xfId="0" applyFont="1" applyFill="1" applyBorder="1" applyAlignment="1" applyProtection="1">
      <alignment horizontal="center" vertical="center"/>
    </xf>
    <xf numFmtId="0" fontId="14" fillId="0" borderId="30" xfId="0" applyFont="1" applyFill="1" applyBorder="1" applyAlignment="1" applyProtection="1">
      <alignment horizontal="center" vertical="center"/>
    </xf>
    <xf numFmtId="49" fontId="14" fillId="0" borderId="2" xfId="0" applyNumberFormat="1" applyFont="1" applyFill="1" applyBorder="1" applyAlignment="1" applyProtection="1">
      <alignment horizontal="left" vertical="center" wrapText="1"/>
    </xf>
    <xf numFmtId="177" fontId="14" fillId="0" borderId="2" xfId="0" applyNumberFormat="1" applyFont="1" applyFill="1" applyBorder="1" applyAlignment="1" applyProtection="1">
      <alignment horizontal="right" vertical="center" wrapText="1"/>
    </xf>
    <xf numFmtId="0" fontId="1" fillId="0" borderId="0" xfId="52" applyFill="1" applyBorder="1" applyAlignment="1"/>
    <xf numFmtId="0" fontId="16" fillId="0" borderId="0" xfId="52" applyFont="1" applyFill="1" applyBorder="1" applyAlignment="1">
      <alignment horizontal="centerContinuous" vertical="center"/>
    </xf>
    <xf numFmtId="0" fontId="3" fillId="0" borderId="0" xfId="52" applyFont="1" applyFill="1" applyAlignment="1">
      <alignment horizontal="left" vertical="center"/>
    </xf>
    <xf numFmtId="0" fontId="3" fillId="0" borderId="0" xfId="52" applyFont="1" applyFill="1" applyBorder="1" applyAlignment="1">
      <alignment vertical="center"/>
    </xf>
    <xf numFmtId="0" fontId="3" fillId="0" borderId="0" xfId="52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0" fontId="18" fillId="0" borderId="2" xfId="0" applyNumberFormat="1" applyFont="1" applyFill="1" applyBorder="1" applyAlignment="1">
      <alignment horizontal="left" vertical="center" wrapText="1"/>
    </xf>
    <xf numFmtId="177" fontId="18" fillId="0" borderId="2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9" fillId="0" borderId="0" xfId="54" applyFont="1" applyFill="1" applyAlignment="1"/>
    <xf numFmtId="0" fontId="20" fillId="0" borderId="0" xfId="54" applyNumberFormat="1" applyFont="1" applyFill="1" applyAlignment="1" applyProtection="1">
      <alignment horizontal="centerContinuous" vertical="center"/>
    </xf>
    <xf numFmtId="0" fontId="19" fillId="0" borderId="0" xfId="54" applyNumberFormat="1" applyFont="1" applyFill="1" applyAlignment="1">
      <alignment horizontal="center" vertical="center" wrapText="1"/>
    </xf>
    <xf numFmtId="0" fontId="19" fillId="0" borderId="0" xfId="54" applyNumberFormat="1" applyFont="1" applyFill="1" applyAlignment="1">
      <alignment vertical="center" wrapText="1"/>
    </xf>
    <xf numFmtId="0" fontId="21" fillId="3" borderId="1" xfId="54" applyNumberFormat="1" applyFont="1" applyFill="1" applyBorder="1" applyAlignment="1" applyProtection="1">
      <alignment horizontal="center" vertical="center" wrapText="1"/>
    </xf>
    <xf numFmtId="0" fontId="21" fillId="3" borderId="1" xfId="54" applyNumberFormat="1" applyFont="1" applyFill="1" applyBorder="1" applyAlignment="1">
      <alignment horizontal="center" vertical="center" wrapText="1"/>
    </xf>
    <xf numFmtId="0" fontId="21" fillId="3" borderId="3" xfId="54" applyNumberFormat="1" applyFont="1" applyFill="1" applyBorder="1" applyAlignment="1" applyProtection="1">
      <alignment horizontal="center" vertical="center" wrapText="1"/>
    </xf>
    <xf numFmtId="0" fontId="21" fillId="3" borderId="3" xfId="54" applyNumberFormat="1" applyFont="1" applyFill="1" applyBorder="1" applyAlignment="1">
      <alignment horizontal="center" vertical="center" wrapText="1"/>
    </xf>
    <xf numFmtId="49" fontId="21" fillId="0" borderId="4" xfId="54" applyNumberFormat="1" applyFont="1" applyFill="1" applyBorder="1" applyAlignment="1" applyProtection="1">
      <alignment horizontal="left" vertical="center" wrapText="1"/>
    </xf>
    <xf numFmtId="178" fontId="21" fillId="0" borderId="4" xfId="54" applyNumberFormat="1" applyFont="1" applyFill="1" applyBorder="1" applyAlignment="1" applyProtection="1">
      <alignment horizontal="right" vertical="center" wrapText="1"/>
    </xf>
    <xf numFmtId="178" fontId="21" fillId="0" borderId="1" xfId="54" applyNumberFormat="1" applyFont="1" applyFill="1" applyBorder="1" applyAlignment="1" applyProtection="1">
      <alignment horizontal="right" vertical="center" wrapText="1"/>
    </xf>
    <xf numFmtId="178" fontId="21" fillId="0" borderId="8" xfId="54" applyNumberFormat="1" applyFont="1" applyFill="1" applyBorder="1" applyAlignment="1" applyProtection="1">
      <alignment horizontal="right" vertical="center" wrapText="1"/>
    </xf>
    <xf numFmtId="178" fontId="21" fillId="0" borderId="5" xfId="54" applyNumberFormat="1" applyFont="1" applyFill="1" applyBorder="1" applyAlignment="1" applyProtection="1">
      <alignment horizontal="right" vertical="center" wrapText="1"/>
    </xf>
    <xf numFmtId="0" fontId="21" fillId="3" borderId="5" xfId="54" applyNumberFormat="1" applyFont="1" applyFill="1" applyBorder="1" applyAlignment="1" applyProtection="1">
      <alignment horizontal="center" vertical="center" wrapText="1"/>
    </xf>
    <xf numFmtId="0" fontId="21" fillId="3" borderId="1" xfId="54" applyFont="1" applyFill="1" applyBorder="1" applyAlignment="1">
      <alignment horizontal="center" vertical="center" wrapText="1"/>
    </xf>
    <xf numFmtId="0" fontId="21" fillId="3" borderId="6" xfId="54" applyNumberFormat="1" applyFont="1" applyFill="1" applyBorder="1" applyAlignment="1">
      <alignment horizontal="center" vertical="center" wrapText="1"/>
    </xf>
    <xf numFmtId="0" fontId="22" fillId="0" borderId="0" xfId="54" applyFont="1" applyFill="1" applyAlignment="1">
      <alignment horizontal="right" vertical="center"/>
    </xf>
    <xf numFmtId="49" fontId="19" fillId="0" borderId="0" xfId="54" applyNumberFormat="1" applyFont="1" applyFill="1" applyAlignment="1" applyProtection="1"/>
    <xf numFmtId="0" fontId="23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178" fontId="3" fillId="0" borderId="1" xfId="0" applyNumberFormat="1" applyFont="1" applyFill="1" applyBorder="1" applyAlignment="1" applyProtection="1">
      <alignment horizontal="right" vertical="center" wrapText="1"/>
    </xf>
    <xf numFmtId="178" fontId="3" fillId="0" borderId="5" xfId="0" applyNumberFormat="1" applyFont="1" applyFill="1" applyBorder="1" applyAlignment="1" applyProtection="1">
      <alignment horizontal="right" vertical="center" wrapText="1"/>
    </xf>
    <xf numFmtId="178" fontId="3" fillId="0" borderId="4" xfId="0" applyNumberFormat="1" applyFont="1" applyFill="1" applyBorder="1" applyAlignment="1" applyProtection="1">
      <alignment horizontal="right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horizontal="right" vertic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NumberFormat="1" applyFont="1" applyFill="1" applyAlignment="1" applyProtection="1">
      <alignment horizontal="center"/>
    </xf>
    <xf numFmtId="0" fontId="0" fillId="0" borderId="0" xfId="0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Alignment="1" applyProtection="1">
      <alignment horizontal="centerContinuous" vertical="center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7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/>
    <xf numFmtId="0" fontId="0" fillId="0" borderId="0" xfId="0" applyBorder="1"/>
    <xf numFmtId="0" fontId="0" fillId="0" borderId="0" xfId="0" applyFill="1" applyBorder="1"/>
    <xf numFmtId="0" fontId="25" fillId="0" borderId="0" xfId="0" applyNumberFormat="1" applyFont="1" applyFill="1" applyAlignment="1" applyProtection="1">
      <alignment horizont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27" fillId="3" borderId="7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left" vertical="center"/>
    </xf>
    <xf numFmtId="0" fontId="0" fillId="0" borderId="0" xfId="0" applyNumberFormat="1" applyAlignment="1">
      <alignment horizontal="centerContinuous"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 wrapText="1"/>
    </xf>
    <xf numFmtId="49" fontId="0" fillId="0" borderId="0" xfId="0" applyNumberFormat="1" applyFont="1" applyFill="1" applyBorder="1" applyAlignment="1" applyProtection="1"/>
    <xf numFmtId="0" fontId="28" fillId="0" borderId="0" xfId="0" applyNumberFormat="1" applyFont="1" applyFill="1" applyAlignment="1" applyProtection="1">
      <alignment horizontal="right"/>
    </xf>
    <xf numFmtId="0" fontId="25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" fillId="3" borderId="3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178" fontId="3" fillId="0" borderId="8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178" fontId="3" fillId="0" borderId="32" xfId="0" applyNumberFormat="1" applyFont="1" applyFill="1" applyBorder="1" applyAlignment="1" applyProtection="1">
      <alignment horizontal="right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/>
    </xf>
    <xf numFmtId="49" fontId="0" fillId="0" borderId="33" xfId="0" applyNumberFormat="1" applyFill="1" applyBorder="1" applyAlignment="1">
      <alignment horizontal="left" vertical="center" wrapText="1"/>
    </xf>
    <xf numFmtId="0" fontId="1" fillId="0" borderId="0" xfId="54"/>
    <xf numFmtId="0" fontId="1" fillId="0" borderId="0" xfId="54" applyFill="1"/>
    <xf numFmtId="0" fontId="3" fillId="0" borderId="0" xfId="54" applyFont="1"/>
    <xf numFmtId="0" fontId="3" fillId="0" borderId="0" xfId="54" applyFont="1" applyAlignment="1">
      <alignment horizontal="right" vertical="center"/>
    </xf>
    <xf numFmtId="0" fontId="16" fillId="0" borderId="0" xfId="54" applyFont="1" applyAlignment="1">
      <alignment horizontal="centerContinuous" vertical="center"/>
    </xf>
    <xf numFmtId="0" fontId="1" fillId="0" borderId="0" xfId="54" applyAlignment="1">
      <alignment horizontal="centerContinuous" vertical="center"/>
    </xf>
    <xf numFmtId="0" fontId="3" fillId="0" borderId="0" xfId="54" applyFont="1" applyAlignment="1">
      <alignment horizontal="right"/>
    </xf>
    <xf numFmtId="0" fontId="3" fillId="0" borderId="1" xfId="54" applyFont="1" applyBorder="1" applyAlignment="1">
      <alignment horizontal="center" vertical="center"/>
    </xf>
    <xf numFmtId="0" fontId="3" fillId="0" borderId="34" xfId="54" applyFont="1" applyBorder="1" applyAlignment="1">
      <alignment horizontal="center" vertical="center"/>
    </xf>
    <xf numFmtId="0" fontId="3" fillId="0" borderId="1" xfId="54" applyFont="1" applyBorder="1" applyAlignment="1">
      <alignment horizontal="center" vertical="center" wrapText="1"/>
    </xf>
    <xf numFmtId="178" fontId="3" fillId="0" borderId="1" xfId="54" applyNumberFormat="1" applyFont="1" applyFill="1" applyBorder="1" applyAlignment="1">
      <alignment vertical="center"/>
    </xf>
    <xf numFmtId="178" fontId="3" fillId="0" borderId="1" xfId="54" applyNumberFormat="1" applyFont="1" applyFill="1" applyBorder="1" applyAlignment="1">
      <alignment horizontal="right" vertical="center"/>
    </xf>
    <xf numFmtId="0" fontId="3" fillId="0" borderId="35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 wrapText="1"/>
    </xf>
    <xf numFmtId="0" fontId="3" fillId="0" borderId="0" xfId="54" applyFont="1" applyFill="1"/>
    <xf numFmtId="0" fontId="3" fillId="0" borderId="1" xfId="54" applyFont="1" applyFill="1" applyBorder="1"/>
    <xf numFmtId="178" fontId="3" fillId="0" borderId="1" xfId="54" applyNumberFormat="1" applyFont="1" applyFill="1" applyBorder="1" applyAlignment="1">
      <alignment horizontal="center" vertical="center"/>
    </xf>
    <xf numFmtId="0" fontId="29" fillId="0" borderId="0" xfId="0" applyFont="1" applyFill="1" applyAlignment="1"/>
    <xf numFmtId="0" fontId="30" fillId="0" borderId="0" xfId="0" applyNumberFormat="1" applyFont="1" applyFill="1" applyAlignment="1" applyProtection="1">
      <alignment horizontal="center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left" vertical="center" wrapText="1"/>
    </xf>
    <xf numFmtId="178" fontId="29" fillId="0" borderId="1" xfId="0" applyNumberFormat="1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/>
    </xf>
    <xf numFmtId="0" fontId="27" fillId="3" borderId="6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27" fillId="3" borderId="7" xfId="0" applyFont="1" applyFill="1" applyBorder="1" applyAlignment="1">
      <alignment horizontal="center" vertical="center" wrapText="1"/>
    </xf>
    <xf numFmtId="179" fontId="3" fillId="3" borderId="4" xfId="0" applyNumberFormat="1" applyFont="1" applyFill="1" applyBorder="1" applyAlignment="1" applyProtection="1">
      <alignment horizontal="center" vertical="center" wrapText="1"/>
    </xf>
    <xf numFmtId="180" fontId="3" fillId="3" borderId="4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Alignment="1">
      <alignment horizontal="centerContinuous"/>
    </xf>
    <xf numFmtId="0" fontId="25" fillId="0" borderId="0" xfId="0" applyFont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3" fillId="3" borderId="4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78" fontId="3" fillId="0" borderId="3" xfId="0" applyNumberFormat="1" applyFont="1" applyFill="1" applyBorder="1" applyAlignment="1" applyProtection="1">
      <alignment horizontal="right" vertical="center"/>
    </xf>
    <xf numFmtId="0" fontId="3" fillId="0" borderId="5" xfId="0" applyFont="1" applyFill="1" applyBorder="1" applyAlignment="1">
      <alignment vertical="center"/>
    </xf>
    <xf numFmtId="178" fontId="3" fillId="0" borderId="1" xfId="0" applyNumberFormat="1" applyFont="1" applyFill="1" applyBorder="1" applyAlignment="1" applyProtection="1">
      <alignment horizontal="right" vertical="center"/>
    </xf>
    <xf numFmtId="178" fontId="3" fillId="0" borderId="6" xfId="0" applyNumberFormat="1" applyFont="1" applyFill="1" applyBorder="1" applyAlignment="1" applyProtection="1">
      <alignment horizontal="right" vertical="center"/>
    </xf>
    <xf numFmtId="178" fontId="3" fillId="0" borderId="7" xfId="0" applyNumberFormat="1" applyFont="1" applyFill="1" applyBorder="1" applyAlignment="1">
      <alignment horizontal="right" vertical="center"/>
    </xf>
    <xf numFmtId="178" fontId="3" fillId="0" borderId="3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horizontal="right" vertical="center"/>
    </xf>
    <xf numFmtId="178" fontId="3" fillId="0" borderId="7" xfId="0" applyNumberFormat="1" applyFont="1" applyFill="1" applyBorder="1" applyAlignment="1" applyProtection="1">
      <alignment horizontal="righ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百分比_2016年部门预算公开表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_2016年部门预算公开表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_71C51E4CC0F946D28F2ADAAF265FCF2B" xfId="50"/>
    <cellStyle name="60% - 强调文字颜色 6" xfId="51" builtinId="52"/>
    <cellStyle name="常规 3" xfId="52"/>
    <cellStyle name="常规_专项绩效目标表" xfId="53"/>
    <cellStyle name="常规 2" xfId="54"/>
  </cellStyles>
  <tableStyles count="0" defaultTableStyle="TableStyleMedium2" defaultPivotStyle="PivotStyleLight16"/>
  <colors>
    <mruColors>
      <color rgb="00BFBFBF"/>
      <color rgb="00CCCCFF"/>
      <color rgb="00C0C0C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6"/>
  <sheetViews>
    <sheetView showGridLines="0" showZeros="0" workbookViewId="0">
      <selection activeCell="H8" sqref="H8"/>
    </sheetView>
  </sheetViews>
  <sheetFormatPr defaultColWidth="9.16666666666667" defaultRowHeight="12.75" customHeight="1" outlineLevelCol="3"/>
  <cols>
    <col min="1" max="1" width="39.8333333333333" customWidth="1"/>
    <col min="2" max="2" width="40.3333333333333" customWidth="1"/>
    <col min="3" max="3" width="39.3333333333333" customWidth="1"/>
    <col min="4" max="4" width="42.6666666666667" customWidth="1"/>
  </cols>
  <sheetData>
    <row r="1" ht="9" customHeight="1"/>
    <row r="2" ht="29.25" customHeight="1" spans="1:4">
      <c r="A2" s="229" t="s">
        <v>0</v>
      </c>
      <c r="B2" s="230"/>
      <c r="C2" s="230"/>
      <c r="D2" s="230"/>
    </row>
    <row r="3" ht="21.75" customHeight="1" spans="1:4">
      <c r="A3" s="231" t="s">
        <v>1</v>
      </c>
      <c r="B3" s="230"/>
      <c r="C3" s="230"/>
      <c r="D3" s="147" t="s">
        <v>2</v>
      </c>
    </row>
    <row r="4" ht="21" customHeight="1" spans="1:4">
      <c r="A4" s="148" t="s">
        <v>3</v>
      </c>
      <c r="B4" s="232"/>
      <c r="C4" s="148" t="s">
        <v>4</v>
      </c>
      <c r="D4" s="148"/>
    </row>
    <row r="5" ht="22.5" customHeight="1" spans="1:4">
      <c r="A5" s="233" t="s">
        <v>5</v>
      </c>
      <c r="B5" s="234" t="s">
        <v>6</v>
      </c>
      <c r="C5" s="233" t="s">
        <v>5</v>
      </c>
      <c r="D5" s="234" t="s">
        <v>6</v>
      </c>
    </row>
    <row r="6" s="114" customFormat="1" ht="22.5" customHeight="1" spans="1:4">
      <c r="A6" s="235" t="s">
        <v>7</v>
      </c>
      <c r="B6" s="236">
        <v>39868895</v>
      </c>
      <c r="C6" s="237" t="s">
        <v>8</v>
      </c>
      <c r="D6" s="236">
        <v>37468095</v>
      </c>
    </row>
    <row r="7" s="114" customFormat="1" ht="22.5" customHeight="1" spans="1:4">
      <c r="A7" s="235" t="s">
        <v>9</v>
      </c>
      <c r="B7" s="236">
        <v>39868895</v>
      </c>
      <c r="C7" s="237" t="s">
        <v>10</v>
      </c>
      <c r="D7" s="236">
        <v>32148097</v>
      </c>
    </row>
    <row r="8" s="114" customFormat="1" ht="22.5" customHeight="1" spans="1:4">
      <c r="A8" s="235" t="s">
        <v>11</v>
      </c>
      <c r="B8" s="236">
        <v>0</v>
      </c>
      <c r="C8" s="237" t="s">
        <v>12</v>
      </c>
      <c r="D8" s="238">
        <v>4644376</v>
      </c>
    </row>
    <row r="9" s="114" customFormat="1" ht="22.5" customHeight="1" spans="1:4">
      <c r="A9" s="235" t="s">
        <v>13</v>
      </c>
      <c r="B9" s="236">
        <v>0</v>
      </c>
      <c r="C9" s="237" t="s">
        <v>14</v>
      </c>
      <c r="D9" s="239">
        <v>675622</v>
      </c>
    </row>
    <row r="10" s="114" customFormat="1" ht="22.5" customHeight="1" spans="1:4">
      <c r="A10" s="235" t="s">
        <v>15</v>
      </c>
      <c r="B10" s="236">
        <v>0</v>
      </c>
      <c r="C10" s="237" t="s">
        <v>16</v>
      </c>
      <c r="D10" s="236">
        <v>2400800</v>
      </c>
    </row>
    <row r="11" s="114" customFormat="1" ht="22.5" customHeight="1" spans="1:4">
      <c r="A11" s="235" t="s">
        <v>17</v>
      </c>
      <c r="B11" s="238">
        <v>0</v>
      </c>
      <c r="C11" s="237" t="s">
        <v>18</v>
      </c>
      <c r="D11" s="236">
        <v>2400800</v>
      </c>
    </row>
    <row r="12" s="114" customFormat="1" ht="22.5" customHeight="1" spans="1:4">
      <c r="A12" s="235" t="s">
        <v>19</v>
      </c>
      <c r="B12" s="239">
        <v>0</v>
      </c>
      <c r="C12" s="237" t="s">
        <v>20</v>
      </c>
      <c r="D12" s="236">
        <v>0</v>
      </c>
    </row>
    <row r="13" s="114" customFormat="1" ht="22.5" customHeight="1" spans="1:4">
      <c r="A13" s="235" t="s">
        <v>21</v>
      </c>
      <c r="B13" s="236">
        <v>0</v>
      </c>
      <c r="C13" s="237" t="s">
        <v>22</v>
      </c>
      <c r="D13" s="236">
        <v>0</v>
      </c>
    </row>
    <row r="14" s="114" customFormat="1" ht="22.5" customHeight="1" spans="1:4">
      <c r="A14" s="235" t="s">
        <v>23</v>
      </c>
      <c r="B14" s="238">
        <v>0</v>
      </c>
      <c r="C14" s="237" t="s">
        <v>24</v>
      </c>
      <c r="D14" s="236">
        <v>0</v>
      </c>
    </row>
    <row r="15" s="114" customFormat="1" ht="22.5" customHeight="1" spans="1:4">
      <c r="A15" s="235" t="s">
        <v>25</v>
      </c>
      <c r="B15" s="239">
        <v>0</v>
      </c>
      <c r="C15" s="237" t="s">
        <v>26</v>
      </c>
      <c r="D15" s="236">
        <v>0</v>
      </c>
    </row>
    <row r="16" s="114" customFormat="1" ht="22.5" customHeight="1" spans="1:4">
      <c r="A16" s="235" t="s">
        <v>27</v>
      </c>
      <c r="B16" s="236">
        <v>0</v>
      </c>
      <c r="C16" s="237" t="s">
        <v>28</v>
      </c>
      <c r="D16" s="236">
        <v>0</v>
      </c>
    </row>
    <row r="17" s="114" customFormat="1" ht="22.5" customHeight="1" spans="1:4">
      <c r="A17" s="235" t="s">
        <v>29</v>
      </c>
      <c r="B17" s="236">
        <v>0</v>
      </c>
      <c r="C17" s="237" t="s">
        <v>30</v>
      </c>
      <c r="D17" s="238">
        <v>0</v>
      </c>
    </row>
    <row r="18" s="114" customFormat="1" ht="22.5" customHeight="1" spans="1:4">
      <c r="A18" s="235" t="s">
        <v>31</v>
      </c>
      <c r="B18" s="236">
        <v>0</v>
      </c>
      <c r="C18" s="237" t="s">
        <v>32</v>
      </c>
      <c r="D18" s="240">
        <v>0</v>
      </c>
    </row>
    <row r="19" s="114" customFormat="1" ht="22.5" customHeight="1" spans="1:4">
      <c r="A19" s="235" t="s">
        <v>33</v>
      </c>
      <c r="B19" s="238">
        <v>0</v>
      </c>
      <c r="C19" s="237" t="s">
        <v>34</v>
      </c>
      <c r="D19" s="241">
        <v>0</v>
      </c>
    </row>
    <row r="20" s="114" customFormat="1" ht="22.5" customHeight="1" spans="1:4">
      <c r="A20" s="235"/>
      <c r="B20" s="238"/>
      <c r="C20" s="242" t="s">
        <v>35</v>
      </c>
      <c r="D20" s="236">
        <v>0</v>
      </c>
    </row>
    <row r="21" s="114" customFormat="1" ht="22.5" customHeight="1" spans="1:4">
      <c r="A21" s="235"/>
      <c r="B21" s="238"/>
      <c r="C21" s="237" t="s">
        <v>36</v>
      </c>
      <c r="D21" s="236">
        <v>0</v>
      </c>
    </row>
    <row r="22" s="114" customFormat="1" ht="22.5" customHeight="1" spans="1:4">
      <c r="A22" s="235"/>
      <c r="B22" s="238"/>
      <c r="C22" s="237" t="s">
        <v>37</v>
      </c>
      <c r="D22" s="238">
        <v>0</v>
      </c>
    </row>
    <row r="23" s="114" customFormat="1" ht="22.5" customHeight="1" spans="1:4">
      <c r="A23" s="243" t="s">
        <v>38</v>
      </c>
      <c r="B23" s="238">
        <v>39868895</v>
      </c>
      <c r="C23" s="244" t="s">
        <v>39</v>
      </c>
      <c r="D23" s="236">
        <v>39868895</v>
      </c>
    </row>
    <row r="24" s="114" customFormat="1" ht="22.5" customHeight="1" spans="1:4">
      <c r="A24" s="235" t="s">
        <v>40</v>
      </c>
      <c r="B24" s="238">
        <v>0</v>
      </c>
      <c r="C24" s="237" t="s">
        <v>41</v>
      </c>
      <c r="D24" s="236">
        <v>0</v>
      </c>
    </row>
    <row r="25" s="114" customFormat="1" ht="22.5" customHeight="1" spans="1:4">
      <c r="A25" s="235" t="s">
        <v>42</v>
      </c>
      <c r="B25" s="239">
        <v>0</v>
      </c>
      <c r="C25" s="237" t="s">
        <v>43</v>
      </c>
      <c r="D25" s="238">
        <v>0</v>
      </c>
    </row>
    <row r="26" s="114" customFormat="1" ht="22.5" customHeight="1" spans="1:4">
      <c r="A26" s="235" t="s">
        <v>44</v>
      </c>
      <c r="B26" s="236">
        <v>0</v>
      </c>
      <c r="C26" s="237"/>
      <c r="D26" s="238"/>
    </row>
    <row r="27" s="114" customFormat="1" ht="22.5" customHeight="1" spans="1:4">
      <c r="A27" s="235" t="s">
        <v>45</v>
      </c>
      <c r="B27" s="236">
        <v>0</v>
      </c>
      <c r="C27" s="237"/>
      <c r="D27" s="238"/>
    </row>
    <row r="28" s="114" customFormat="1" ht="22.5" customHeight="1" spans="1:4">
      <c r="A28" s="235" t="s">
        <v>46</v>
      </c>
      <c r="B28" s="236">
        <v>0</v>
      </c>
      <c r="C28" s="237"/>
      <c r="D28" s="238"/>
    </row>
    <row r="29" s="114" customFormat="1" ht="22.5" customHeight="1" spans="1:4">
      <c r="A29" s="235" t="s">
        <v>47</v>
      </c>
      <c r="B29" s="236">
        <v>0</v>
      </c>
      <c r="C29" s="245"/>
      <c r="D29" s="246"/>
    </row>
    <row r="30" s="114" customFormat="1" ht="22.5" customHeight="1" spans="1:4">
      <c r="A30" s="235" t="s">
        <v>48</v>
      </c>
      <c r="B30" s="236">
        <v>0</v>
      </c>
      <c r="C30" s="245"/>
      <c r="D30" s="246"/>
    </row>
    <row r="31" s="114" customFormat="1" ht="22.5" customHeight="1" spans="1:4">
      <c r="A31" s="235" t="s">
        <v>49</v>
      </c>
      <c r="B31" s="238">
        <v>0</v>
      </c>
      <c r="C31" s="245"/>
      <c r="D31" s="246"/>
    </row>
    <row r="32" s="114" customFormat="1" ht="22.5" customHeight="1" spans="1:4">
      <c r="A32" s="243" t="s">
        <v>50</v>
      </c>
      <c r="B32" s="247">
        <v>39868895</v>
      </c>
      <c r="C32" s="244" t="s">
        <v>51</v>
      </c>
      <c r="D32" s="238">
        <v>39868895</v>
      </c>
    </row>
    <row r="33" customHeight="1" spans="4:4">
      <c r="D33" s="114"/>
    </row>
    <row r="34" customHeight="1" spans="4:4">
      <c r="D34" s="114"/>
    </row>
    <row r="35" customHeight="1" spans="4:4">
      <c r="D35" s="114"/>
    </row>
    <row r="36" customHeight="1" spans="4:4">
      <c r="D36" s="114"/>
    </row>
  </sheetData>
  <sheetProtection formatCells="0" formatColumns="0" formatRows="0"/>
  <mergeCells count="2">
    <mergeCell ref="A4:B4"/>
    <mergeCell ref="C4:D4"/>
  </mergeCells>
  <printOptions horizontalCentered="1"/>
  <pageMargins left="0.2" right="0.2" top="0.61" bottom="0.61" header="0.5" footer="0.5"/>
  <pageSetup paperSize="9" scale="61" orientation="landscape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tabSelected="1" workbookViewId="0">
      <selection activeCell="E24" sqref="E24"/>
    </sheetView>
  </sheetViews>
  <sheetFormatPr defaultColWidth="9.16666666666667" defaultRowHeight="12.75" customHeight="1" outlineLevelRow="7"/>
  <cols>
    <col min="1" max="1" width="11.8333333333333" customWidth="1"/>
    <col min="2" max="2" width="18.3333333333333" customWidth="1"/>
    <col min="3" max="3" width="15.1666666666667" customWidth="1"/>
    <col min="4" max="4" width="15.8333333333333" customWidth="1"/>
    <col min="5" max="13" width="12.1666666666667" customWidth="1"/>
    <col min="14" max="17" width="15.8333333333333" customWidth="1"/>
  </cols>
  <sheetData>
    <row r="1" customFormat="1" customHeight="1" spans="1:18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customFormat="1" ht="35.25" customHeight="1" spans="1:18">
      <c r="A2" s="116" t="s">
        <v>262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5"/>
    </row>
    <row r="3" customFormat="1" ht="18.75" customHeight="1" spans="1:18">
      <c r="A3" s="117" t="s">
        <v>1</v>
      </c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31" t="s">
        <v>2</v>
      </c>
      <c r="R3" s="115"/>
    </row>
    <row r="4" customFormat="1" ht="24.75" customHeight="1" spans="1:18">
      <c r="A4" s="119" t="s">
        <v>161</v>
      </c>
      <c r="B4" s="119" t="s">
        <v>59</v>
      </c>
      <c r="C4" s="119" t="s">
        <v>106</v>
      </c>
      <c r="D4" s="119" t="s">
        <v>162</v>
      </c>
      <c r="E4" s="119" t="s">
        <v>228</v>
      </c>
      <c r="F4" s="119"/>
      <c r="G4" s="119"/>
      <c r="H4" s="119"/>
      <c r="I4" s="119"/>
      <c r="J4" s="119"/>
      <c r="K4" s="119"/>
      <c r="L4" s="119" t="s">
        <v>164</v>
      </c>
      <c r="M4" s="119"/>
      <c r="N4" s="128" t="s">
        <v>109</v>
      </c>
      <c r="O4" s="129" t="s">
        <v>110</v>
      </c>
      <c r="P4" s="129" t="s">
        <v>111</v>
      </c>
      <c r="Q4" s="129" t="s">
        <v>112</v>
      </c>
      <c r="R4" s="115"/>
    </row>
    <row r="5" customFormat="1" ht="24.75" customHeight="1" spans="1:18">
      <c r="A5" s="119"/>
      <c r="B5" s="119"/>
      <c r="C5" s="119"/>
      <c r="D5" s="119"/>
      <c r="E5" s="119" t="s">
        <v>69</v>
      </c>
      <c r="F5" s="119" t="s">
        <v>229</v>
      </c>
      <c r="G5" s="119"/>
      <c r="H5" s="119"/>
      <c r="I5" s="119" t="s">
        <v>230</v>
      </c>
      <c r="J5" s="119"/>
      <c r="K5" s="119"/>
      <c r="L5" s="119" t="s">
        <v>231</v>
      </c>
      <c r="M5" s="119" t="s">
        <v>232</v>
      </c>
      <c r="N5" s="128"/>
      <c r="O5" s="129"/>
      <c r="P5" s="129"/>
      <c r="Q5" s="129"/>
      <c r="R5" s="115"/>
    </row>
    <row r="6" customFormat="1" ht="21.75" customHeight="1" spans="1:18">
      <c r="A6" s="119"/>
      <c r="B6" s="119"/>
      <c r="C6" s="119"/>
      <c r="D6" s="119"/>
      <c r="E6" s="119"/>
      <c r="F6" s="119" t="s">
        <v>61</v>
      </c>
      <c r="G6" s="120" t="s">
        <v>233</v>
      </c>
      <c r="H6" s="120" t="s">
        <v>234</v>
      </c>
      <c r="I6" s="120" t="s">
        <v>61</v>
      </c>
      <c r="J6" s="120" t="s">
        <v>233</v>
      </c>
      <c r="K6" s="120" t="s">
        <v>234</v>
      </c>
      <c r="L6" s="119"/>
      <c r="M6" s="119"/>
      <c r="N6" s="128"/>
      <c r="O6" s="129"/>
      <c r="P6" s="129"/>
      <c r="Q6" s="129"/>
      <c r="R6" s="115"/>
    </row>
    <row r="7" customFormat="1" ht="21" customHeight="1" spans="1:18">
      <c r="A7" s="121" t="s">
        <v>67</v>
      </c>
      <c r="B7" s="121" t="s">
        <v>67</v>
      </c>
      <c r="C7" s="121" t="s">
        <v>67</v>
      </c>
      <c r="D7" s="121">
        <v>1</v>
      </c>
      <c r="E7" s="121">
        <v>2</v>
      </c>
      <c r="F7" s="121">
        <v>3</v>
      </c>
      <c r="G7" s="122">
        <v>4</v>
      </c>
      <c r="H7" s="122">
        <v>5</v>
      </c>
      <c r="I7" s="122">
        <v>6</v>
      </c>
      <c r="J7" s="122">
        <v>7</v>
      </c>
      <c r="K7" s="122">
        <v>8</v>
      </c>
      <c r="L7" s="130">
        <v>9</v>
      </c>
      <c r="M7" s="130">
        <v>10</v>
      </c>
      <c r="N7" s="130">
        <v>11</v>
      </c>
      <c r="O7" s="130">
        <v>12</v>
      </c>
      <c r="P7" s="130">
        <v>13</v>
      </c>
      <c r="Q7" s="130">
        <v>14</v>
      </c>
      <c r="R7" s="115"/>
    </row>
    <row r="8" s="114" customFormat="1" ht="24.75" customHeight="1" spans="1:18">
      <c r="A8" s="123"/>
      <c r="B8" s="123"/>
      <c r="C8" s="123"/>
      <c r="D8" s="124">
        <v>0</v>
      </c>
      <c r="E8" s="125">
        <v>0</v>
      </c>
      <c r="F8" s="126">
        <v>0</v>
      </c>
      <c r="G8" s="127"/>
      <c r="H8" s="124"/>
      <c r="I8" s="125">
        <v>0</v>
      </c>
      <c r="J8" s="127"/>
      <c r="K8" s="124"/>
      <c r="L8" s="124">
        <v>0</v>
      </c>
      <c r="M8" s="125"/>
      <c r="N8" s="125">
        <v>0</v>
      </c>
      <c r="O8" s="125">
        <v>0</v>
      </c>
      <c r="P8" s="125">
        <v>0</v>
      </c>
      <c r="Q8" s="125">
        <v>0</v>
      </c>
      <c r="R8" s="132"/>
    </row>
  </sheetData>
  <mergeCells count="16">
    <mergeCell ref="A3:B3"/>
    <mergeCell ref="E4:K4"/>
    <mergeCell ref="L4:M4"/>
    <mergeCell ref="F5:H5"/>
    <mergeCell ref="I5:K5"/>
    <mergeCell ref="A4:A6"/>
    <mergeCell ref="B4:B6"/>
    <mergeCell ref="C4:C6"/>
    <mergeCell ref="D4:D6"/>
    <mergeCell ref="E5:E6"/>
    <mergeCell ref="L5:L6"/>
    <mergeCell ref="M5:M6"/>
    <mergeCell ref="N4:N6"/>
    <mergeCell ref="O4:O6"/>
    <mergeCell ref="P4:P6"/>
    <mergeCell ref="Q4:Q6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workbookViewId="0">
      <selection activeCell="P5" sqref="P5"/>
    </sheetView>
  </sheetViews>
  <sheetFormatPr defaultColWidth="12" defaultRowHeight="14.25" outlineLevelCol="6"/>
  <cols>
    <col min="1" max="1" width="14.3333333333333" style="101" customWidth="1"/>
    <col min="2" max="2" width="17.8333333333333" style="101" customWidth="1"/>
    <col min="3" max="3" width="13.5" style="101" customWidth="1"/>
    <col min="4" max="4" width="20.6666666666667" style="101" customWidth="1"/>
    <col min="5" max="5" width="16.1666666666667" style="101" customWidth="1"/>
    <col min="6" max="6" width="16" style="101" customWidth="1"/>
    <col min="7" max="7" width="15.8333333333333" style="101" customWidth="1"/>
    <col min="8" max="16384" width="12" style="101"/>
  </cols>
  <sheetData>
    <row r="1" s="101" customFormat="1" ht="18" customHeight="1" spans="1:7">
      <c r="A1" s="102" t="s">
        <v>227</v>
      </c>
      <c r="B1" s="102"/>
      <c r="C1" s="102"/>
      <c r="D1" s="102"/>
      <c r="E1" s="102"/>
      <c r="F1" s="102"/>
      <c r="G1" s="102"/>
    </row>
    <row r="2" s="101" customFormat="1" ht="18" customHeight="1" spans="1:7">
      <c r="A2" s="103" t="s">
        <v>1</v>
      </c>
      <c r="B2" s="103"/>
      <c r="C2" s="104"/>
      <c r="D2" s="104"/>
      <c r="E2" s="104"/>
      <c r="F2" s="104"/>
      <c r="G2" s="105" t="s">
        <v>116</v>
      </c>
    </row>
    <row r="3" s="101" customFormat="1" ht="25.5" customHeight="1" spans="1:7">
      <c r="A3" s="106" t="s">
        <v>263</v>
      </c>
      <c r="B3" s="106" t="s">
        <v>264</v>
      </c>
      <c r="C3" s="107" t="s">
        <v>265</v>
      </c>
      <c r="D3" s="108" t="s">
        <v>266</v>
      </c>
      <c r="E3" s="109" t="s">
        <v>162</v>
      </c>
      <c r="F3" s="109" t="s">
        <v>228</v>
      </c>
      <c r="G3" s="109" t="s">
        <v>164</v>
      </c>
    </row>
    <row r="4" s="101" customFormat="1" ht="20" customHeight="1" spans="1:7">
      <c r="A4" s="106"/>
      <c r="B4" s="106"/>
      <c r="C4" s="107"/>
      <c r="D4" s="110"/>
      <c r="E4" s="109"/>
      <c r="F4" s="109"/>
      <c r="G4" s="109"/>
    </row>
    <row r="5" s="101" customFormat="1" ht="15.75" customHeight="1" spans="1:7">
      <c r="A5" s="110" t="s">
        <v>67</v>
      </c>
      <c r="B5" s="110" t="s">
        <v>67</v>
      </c>
      <c r="C5" s="109" t="s">
        <v>67</v>
      </c>
      <c r="D5" s="109" t="s">
        <v>67</v>
      </c>
      <c r="E5" s="109" t="s">
        <v>267</v>
      </c>
      <c r="F5" s="109">
        <v>2</v>
      </c>
      <c r="G5" s="109">
        <v>3</v>
      </c>
    </row>
    <row r="6" s="101" customFormat="1" ht="27.75" customHeight="1" spans="1:7">
      <c r="A6" s="111"/>
      <c r="B6" s="111"/>
      <c r="C6" s="112"/>
      <c r="D6" s="112" t="s">
        <v>69</v>
      </c>
      <c r="E6" s="113">
        <v>37468095</v>
      </c>
      <c r="F6" s="113">
        <v>32823719</v>
      </c>
      <c r="G6" s="113">
        <v>4644376</v>
      </c>
    </row>
    <row r="7" s="101" customFormat="1" ht="27.75" customHeight="1" spans="1:7">
      <c r="A7" s="111" t="s">
        <v>268</v>
      </c>
      <c r="B7" s="111" t="s">
        <v>163</v>
      </c>
      <c r="C7" s="112">
        <v>30101</v>
      </c>
      <c r="D7" s="112" t="s">
        <v>269</v>
      </c>
      <c r="E7" s="113">
        <v>12362616</v>
      </c>
      <c r="F7" s="113">
        <v>12362616</v>
      </c>
      <c r="G7" s="113">
        <v>0</v>
      </c>
    </row>
    <row r="8" s="101" customFormat="1" ht="27.75" customHeight="1" spans="1:7">
      <c r="A8" s="111" t="s">
        <v>270</v>
      </c>
      <c r="B8" s="111" t="s">
        <v>271</v>
      </c>
      <c r="C8" s="112">
        <v>30101</v>
      </c>
      <c r="D8" s="112" t="s">
        <v>269</v>
      </c>
      <c r="E8" s="113">
        <v>461880</v>
      </c>
      <c r="F8" s="113">
        <v>461880</v>
      </c>
      <c r="G8" s="113">
        <v>0</v>
      </c>
    </row>
    <row r="9" s="101" customFormat="1" ht="27.75" customHeight="1" spans="1:7">
      <c r="A9" s="111" t="s">
        <v>268</v>
      </c>
      <c r="B9" s="111" t="s">
        <v>163</v>
      </c>
      <c r="C9" s="112">
        <v>30102</v>
      </c>
      <c r="D9" s="112" t="s">
        <v>272</v>
      </c>
      <c r="E9" s="113">
        <v>2214720</v>
      </c>
      <c r="F9" s="113">
        <v>2214720</v>
      </c>
      <c r="G9" s="113">
        <v>0</v>
      </c>
    </row>
    <row r="10" s="101" customFormat="1" ht="27.75" customHeight="1" spans="1:7">
      <c r="A10" s="111" t="s">
        <v>270</v>
      </c>
      <c r="B10" s="111" t="s">
        <v>271</v>
      </c>
      <c r="C10" s="112">
        <v>30102</v>
      </c>
      <c r="D10" s="112" t="s">
        <v>272</v>
      </c>
      <c r="E10" s="113">
        <v>294996</v>
      </c>
      <c r="F10" s="113">
        <v>294996</v>
      </c>
      <c r="G10" s="113">
        <v>0</v>
      </c>
    </row>
    <row r="11" s="101" customFormat="1" ht="27.75" customHeight="1" spans="1:7">
      <c r="A11" s="111" t="s">
        <v>270</v>
      </c>
      <c r="B11" s="111" t="s">
        <v>271</v>
      </c>
      <c r="C11" s="112">
        <v>30103</v>
      </c>
      <c r="D11" s="112" t="s">
        <v>273</v>
      </c>
      <c r="E11" s="113">
        <v>38677</v>
      </c>
      <c r="F11" s="113">
        <v>38677</v>
      </c>
      <c r="G11" s="113">
        <v>0</v>
      </c>
    </row>
    <row r="12" s="101" customFormat="1" ht="27.75" customHeight="1" spans="1:7">
      <c r="A12" s="111" t="s">
        <v>268</v>
      </c>
      <c r="B12" s="111" t="s">
        <v>163</v>
      </c>
      <c r="C12" s="112">
        <v>30107</v>
      </c>
      <c r="D12" s="112" t="s">
        <v>274</v>
      </c>
      <c r="E12" s="113">
        <v>7654188</v>
      </c>
      <c r="F12" s="113">
        <v>7654188</v>
      </c>
      <c r="G12" s="113">
        <v>0</v>
      </c>
    </row>
    <row r="13" s="101" customFormat="1" ht="27.75" customHeight="1" spans="1:7">
      <c r="A13" s="111" t="s">
        <v>275</v>
      </c>
      <c r="B13" s="111" t="s">
        <v>276</v>
      </c>
      <c r="C13" s="112">
        <v>30108</v>
      </c>
      <c r="D13" s="112" t="s">
        <v>277</v>
      </c>
      <c r="E13" s="113">
        <v>121100</v>
      </c>
      <c r="F13" s="113">
        <v>121100</v>
      </c>
      <c r="G13" s="113">
        <v>0</v>
      </c>
    </row>
    <row r="14" s="101" customFormat="1" ht="27.75" customHeight="1" spans="1:7">
      <c r="A14" s="111" t="s">
        <v>268</v>
      </c>
      <c r="B14" s="111" t="s">
        <v>163</v>
      </c>
      <c r="C14" s="112">
        <v>30108</v>
      </c>
      <c r="D14" s="112" t="s">
        <v>277</v>
      </c>
      <c r="E14" s="113">
        <v>3557044</v>
      </c>
      <c r="F14" s="113">
        <v>3557044</v>
      </c>
      <c r="G14" s="113">
        <v>0</v>
      </c>
    </row>
    <row r="15" s="101" customFormat="1" ht="27.75" customHeight="1" spans="1:7">
      <c r="A15" s="111" t="s">
        <v>275</v>
      </c>
      <c r="B15" s="111" t="s">
        <v>276</v>
      </c>
      <c r="C15" s="112">
        <v>30110</v>
      </c>
      <c r="D15" s="112" t="s">
        <v>278</v>
      </c>
      <c r="E15" s="113">
        <v>136238</v>
      </c>
      <c r="F15" s="113">
        <v>136238</v>
      </c>
      <c r="G15" s="113">
        <v>0</v>
      </c>
    </row>
    <row r="16" s="101" customFormat="1" ht="27.75" customHeight="1" spans="1:7">
      <c r="A16" s="111" t="s">
        <v>268</v>
      </c>
      <c r="B16" s="111" t="s">
        <v>163</v>
      </c>
      <c r="C16" s="112">
        <v>30110</v>
      </c>
      <c r="D16" s="112" t="s">
        <v>278</v>
      </c>
      <c r="E16" s="113">
        <v>2231489</v>
      </c>
      <c r="F16" s="113">
        <v>2231489</v>
      </c>
      <c r="G16" s="113">
        <v>0</v>
      </c>
    </row>
    <row r="17" s="101" customFormat="1" ht="27.75" customHeight="1" spans="1:7">
      <c r="A17" s="111" t="s">
        <v>268</v>
      </c>
      <c r="B17" s="111" t="s">
        <v>163</v>
      </c>
      <c r="C17" s="112">
        <v>30112</v>
      </c>
      <c r="D17" s="112" t="s">
        <v>279</v>
      </c>
      <c r="E17" s="113">
        <v>311242</v>
      </c>
      <c r="F17" s="113">
        <v>311242</v>
      </c>
      <c r="G17" s="113">
        <v>0</v>
      </c>
    </row>
    <row r="18" s="101" customFormat="1" ht="27.75" customHeight="1" spans="1:7">
      <c r="A18" s="111" t="s">
        <v>275</v>
      </c>
      <c r="B18" s="111" t="s">
        <v>276</v>
      </c>
      <c r="C18" s="112">
        <v>30112</v>
      </c>
      <c r="D18" s="112" t="s">
        <v>279</v>
      </c>
      <c r="E18" s="113">
        <v>5298</v>
      </c>
      <c r="F18" s="113">
        <v>5298</v>
      </c>
      <c r="G18" s="113">
        <v>0</v>
      </c>
    </row>
    <row r="19" s="101" customFormat="1" ht="27.75" customHeight="1" spans="1:7">
      <c r="A19" s="111" t="s">
        <v>268</v>
      </c>
      <c r="B19" s="111" t="s">
        <v>163</v>
      </c>
      <c r="C19" s="112">
        <v>30113</v>
      </c>
      <c r="D19" s="112" t="s">
        <v>202</v>
      </c>
      <c r="E19" s="113">
        <v>2667783</v>
      </c>
      <c r="F19" s="113">
        <v>2667783</v>
      </c>
      <c r="G19" s="113">
        <v>0</v>
      </c>
    </row>
    <row r="20" s="101" customFormat="1" ht="27.75" customHeight="1" spans="1:7">
      <c r="A20" s="111" t="s">
        <v>280</v>
      </c>
      <c r="B20" s="111" t="s">
        <v>202</v>
      </c>
      <c r="C20" s="112">
        <v>30113</v>
      </c>
      <c r="D20" s="112" t="s">
        <v>202</v>
      </c>
      <c r="E20" s="113">
        <v>90826</v>
      </c>
      <c r="F20" s="113">
        <v>90826</v>
      </c>
      <c r="G20" s="113">
        <v>0</v>
      </c>
    </row>
    <row r="21" s="101" customFormat="1" ht="27.75" customHeight="1" spans="1:7">
      <c r="A21" s="111" t="s">
        <v>281</v>
      </c>
      <c r="B21" s="111" t="s">
        <v>231</v>
      </c>
      <c r="C21" s="112">
        <v>30201</v>
      </c>
      <c r="D21" s="112" t="s">
        <v>282</v>
      </c>
      <c r="E21" s="113">
        <v>300000</v>
      </c>
      <c r="F21" s="113">
        <v>0</v>
      </c>
      <c r="G21" s="113">
        <v>300000</v>
      </c>
    </row>
    <row r="22" s="101" customFormat="1" ht="27.75" customHeight="1" spans="1:7">
      <c r="A22" s="111" t="s">
        <v>281</v>
      </c>
      <c r="B22" s="111" t="s">
        <v>231</v>
      </c>
      <c r="C22" s="112">
        <v>30202</v>
      </c>
      <c r="D22" s="112" t="s">
        <v>283</v>
      </c>
      <c r="E22" s="113">
        <v>135000</v>
      </c>
      <c r="F22" s="113">
        <v>0</v>
      </c>
      <c r="G22" s="113">
        <v>135000</v>
      </c>
    </row>
    <row r="23" s="101" customFormat="1" ht="27.75" customHeight="1" spans="1:7">
      <c r="A23" s="111" t="s">
        <v>281</v>
      </c>
      <c r="B23" s="111" t="s">
        <v>231</v>
      </c>
      <c r="C23" s="112">
        <v>30204</v>
      </c>
      <c r="D23" s="112" t="s">
        <v>284</v>
      </c>
      <c r="E23" s="113">
        <v>5000</v>
      </c>
      <c r="F23" s="113">
        <v>0</v>
      </c>
      <c r="G23" s="113">
        <v>5000</v>
      </c>
    </row>
    <row r="24" s="101" customFormat="1" ht="27.75" customHeight="1" spans="1:7">
      <c r="A24" s="111" t="s">
        <v>281</v>
      </c>
      <c r="B24" s="111" t="s">
        <v>231</v>
      </c>
      <c r="C24" s="112">
        <v>30205</v>
      </c>
      <c r="D24" s="112" t="s">
        <v>285</v>
      </c>
      <c r="E24" s="113">
        <v>48000</v>
      </c>
      <c r="F24" s="113">
        <v>0</v>
      </c>
      <c r="G24" s="113">
        <v>48000</v>
      </c>
    </row>
    <row r="25" s="101" customFormat="1" ht="27.75" customHeight="1" spans="1:7">
      <c r="A25" s="111" t="s">
        <v>281</v>
      </c>
      <c r="B25" s="111" t="s">
        <v>231</v>
      </c>
      <c r="C25" s="112">
        <v>30206</v>
      </c>
      <c r="D25" s="112" t="s">
        <v>286</v>
      </c>
      <c r="E25" s="113">
        <v>125000</v>
      </c>
      <c r="F25" s="113">
        <v>0</v>
      </c>
      <c r="G25" s="113">
        <v>125000</v>
      </c>
    </row>
    <row r="26" s="101" customFormat="1" ht="27.75" customHeight="1" spans="1:7">
      <c r="A26" s="111" t="s">
        <v>281</v>
      </c>
      <c r="B26" s="111" t="s">
        <v>231</v>
      </c>
      <c r="C26" s="112">
        <v>30207</v>
      </c>
      <c r="D26" s="112" t="s">
        <v>287</v>
      </c>
      <c r="E26" s="113">
        <v>6500</v>
      </c>
      <c r="F26" s="113">
        <v>0</v>
      </c>
      <c r="G26" s="113">
        <v>6500</v>
      </c>
    </row>
    <row r="27" s="101" customFormat="1" ht="27.75" customHeight="1" spans="1:7">
      <c r="A27" s="111" t="s">
        <v>281</v>
      </c>
      <c r="B27" s="111" t="s">
        <v>231</v>
      </c>
      <c r="C27" s="112">
        <v>30209</v>
      </c>
      <c r="D27" s="112" t="s">
        <v>288</v>
      </c>
      <c r="E27" s="113">
        <v>32000</v>
      </c>
      <c r="F27" s="113">
        <v>0</v>
      </c>
      <c r="G27" s="113">
        <v>32000</v>
      </c>
    </row>
    <row r="28" s="101" customFormat="1" ht="27.75" customHeight="1" spans="1:7">
      <c r="A28" s="111" t="s">
        <v>281</v>
      </c>
      <c r="B28" s="111" t="s">
        <v>231</v>
      </c>
      <c r="C28" s="112">
        <v>30211</v>
      </c>
      <c r="D28" s="112" t="s">
        <v>289</v>
      </c>
      <c r="E28" s="113">
        <v>490500</v>
      </c>
      <c r="F28" s="113">
        <v>0</v>
      </c>
      <c r="G28" s="113">
        <v>490500</v>
      </c>
    </row>
    <row r="29" s="101" customFormat="1" ht="27.75" customHeight="1" spans="1:7">
      <c r="A29" s="111" t="s">
        <v>281</v>
      </c>
      <c r="B29" s="111" t="s">
        <v>231</v>
      </c>
      <c r="C29" s="112">
        <v>30213</v>
      </c>
      <c r="D29" s="112" t="s">
        <v>290</v>
      </c>
      <c r="E29" s="113">
        <v>65000</v>
      </c>
      <c r="F29" s="113">
        <v>0</v>
      </c>
      <c r="G29" s="113">
        <v>65000</v>
      </c>
    </row>
    <row r="30" s="101" customFormat="1" ht="27.75" customHeight="1" spans="1:7">
      <c r="A30" s="111" t="s">
        <v>281</v>
      </c>
      <c r="B30" s="111" t="s">
        <v>231</v>
      </c>
      <c r="C30" s="112">
        <v>30214</v>
      </c>
      <c r="D30" s="112" t="s">
        <v>291</v>
      </c>
      <c r="E30" s="113">
        <v>25000</v>
      </c>
      <c r="F30" s="113">
        <v>0</v>
      </c>
      <c r="G30" s="113">
        <v>25000</v>
      </c>
    </row>
    <row r="31" s="101" customFormat="1" ht="27.75" customHeight="1" spans="1:7">
      <c r="A31" s="111" t="s">
        <v>292</v>
      </c>
      <c r="B31" s="111" t="s">
        <v>258</v>
      </c>
      <c r="C31" s="112">
        <v>30215</v>
      </c>
      <c r="D31" s="112" t="s">
        <v>258</v>
      </c>
      <c r="E31" s="113">
        <v>37500</v>
      </c>
      <c r="F31" s="113">
        <v>0</v>
      </c>
      <c r="G31" s="113">
        <v>37500</v>
      </c>
    </row>
    <row r="32" s="101" customFormat="1" ht="27.75" customHeight="1" spans="1:7">
      <c r="A32" s="111" t="s">
        <v>281</v>
      </c>
      <c r="B32" s="111" t="s">
        <v>231</v>
      </c>
      <c r="C32" s="112">
        <v>30215</v>
      </c>
      <c r="D32" s="112" t="s">
        <v>258</v>
      </c>
      <c r="E32" s="113">
        <v>98000</v>
      </c>
      <c r="F32" s="113">
        <v>0</v>
      </c>
      <c r="G32" s="113">
        <v>98000</v>
      </c>
    </row>
    <row r="33" s="101" customFormat="1" ht="27.75" customHeight="1" spans="1:7">
      <c r="A33" s="111" t="s">
        <v>293</v>
      </c>
      <c r="B33" s="111" t="s">
        <v>259</v>
      </c>
      <c r="C33" s="112">
        <v>30216</v>
      </c>
      <c r="D33" s="112" t="s">
        <v>259</v>
      </c>
      <c r="E33" s="113">
        <v>32500</v>
      </c>
      <c r="F33" s="113">
        <v>0</v>
      </c>
      <c r="G33" s="113">
        <v>32500</v>
      </c>
    </row>
    <row r="34" s="101" customFormat="1" ht="27.75" customHeight="1" spans="1:7">
      <c r="A34" s="111" t="s">
        <v>281</v>
      </c>
      <c r="B34" s="111" t="s">
        <v>231</v>
      </c>
      <c r="C34" s="112">
        <v>30216</v>
      </c>
      <c r="D34" s="112" t="s">
        <v>259</v>
      </c>
      <c r="E34" s="113">
        <v>100500</v>
      </c>
      <c r="F34" s="113">
        <v>0</v>
      </c>
      <c r="G34" s="113">
        <v>100500</v>
      </c>
    </row>
    <row r="35" s="101" customFormat="1" ht="27.75" customHeight="1" spans="1:7">
      <c r="A35" s="111" t="s">
        <v>281</v>
      </c>
      <c r="B35" s="111" t="s">
        <v>231</v>
      </c>
      <c r="C35" s="112">
        <v>30217</v>
      </c>
      <c r="D35" s="112" t="s">
        <v>254</v>
      </c>
      <c r="E35" s="113">
        <v>214500</v>
      </c>
      <c r="F35" s="113">
        <v>0</v>
      </c>
      <c r="G35" s="113">
        <v>214500</v>
      </c>
    </row>
    <row r="36" s="101" customFormat="1" ht="27.75" customHeight="1" spans="1:7">
      <c r="A36" s="111" t="s">
        <v>294</v>
      </c>
      <c r="B36" s="111" t="s">
        <v>254</v>
      </c>
      <c r="C36" s="112">
        <v>30217</v>
      </c>
      <c r="D36" s="112" t="s">
        <v>254</v>
      </c>
      <c r="E36" s="113">
        <v>30000</v>
      </c>
      <c r="F36" s="113">
        <v>0</v>
      </c>
      <c r="G36" s="113">
        <v>30000</v>
      </c>
    </row>
    <row r="37" s="101" customFormat="1" ht="27.75" customHeight="1" spans="1:7">
      <c r="A37" s="111" t="s">
        <v>281</v>
      </c>
      <c r="B37" s="111" t="s">
        <v>231</v>
      </c>
      <c r="C37" s="112">
        <v>30226</v>
      </c>
      <c r="D37" s="112" t="s">
        <v>295</v>
      </c>
      <c r="E37" s="113">
        <v>450000</v>
      </c>
      <c r="F37" s="113">
        <v>0</v>
      </c>
      <c r="G37" s="113">
        <v>450000</v>
      </c>
    </row>
    <row r="38" s="101" customFormat="1" ht="27.75" customHeight="1" spans="1:7">
      <c r="A38" s="111" t="s">
        <v>281</v>
      </c>
      <c r="B38" s="111" t="s">
        <v>231</v>
      </c>
      <c r="C38" s="112">
        <v>30227</v>
      </c>
      <c r="D38" s="112" t="s">
        <v>296</v>
      </c>
      <c r="E38" s="113">
        <v>25000</v>
      </c>
      <c r="F38" s="113">
        <v>0</v>
      </c>
      <c r="G38" s="113">
        <v>25000</v>
      </c>
    </row>
    <row r="39" s="101" customFormat="1" ht="27.75" customHeight="1" spans="1:7">
      <c r="A39" s="111" t="s">
        <v>281</v>
      </c>
      <c r="B39" s="111" t="s">
        <v>231</v>
      </c>
      <c r="C39" s="112">
        <v>30228</v>
      </c>
      <c r="D39" s="112" t="s">
        <v>297</v>
      </c>
      <c r="E39" s="113">
        <v>441459</v>
      </c>
      <c r="F39" s="113">
        <v>0</v>
      </c>
      <c r="G39" s="113">
        <v>441459</v>
      </c>
    </row>
    <row r="40" s="101" customFormat="1" ht="27.75" customHeight="1" spans="1:7">
      <c r="A40" s="111" t="s">
        <v>281</v>
      </c>
      <c r="B40" s="111" t="s">
        <v>231</v>
      </c>
      <c r="C40" s="112">
        <v>30229</v>
      </c>
      <c r="D40" s="112" t="s">
        <v>298</v>
      </c>
      <c r="E40" s="113">
        <v>551823</v>
      </c>
      <c r="F40" s="113">
        <v>0</v>
      </c>
      <c r="G40" s="113">
        <v>551823</v>
      </c>
    </row>
    <row r="41" s="101" customFormat="1" ht="27.75" customHeight="1" spans="1:7">
      <c r="A41" s="111" t="s">
        <v>281</v>
      </c>
      <c r="B41" s="111" t="s">
        <v>231</v>
      </c>
      <c r="C41" s="112">
        <v>30231</v>
      </c>
      <c r="D41" s="112" t="s">
        <v>255</v>
      </c>
      <c r="E41" s="113">
        <v>95000</v>
      </c>
      <c r="F41" s="113">
        <v>0</v>
      </c>
      <c r="G41" s="113">
        <v>95000</v>
      </c>
    </row>
    <row r="42" s="101" customFormat="1" ht="27.75" customHeight="1" spans="1:7">
      <c r="A42" s="111" t="s">
        <v>281</v>
      </c>
      <c r="B42" s="111" t="s">
        <v>231</v>
      </c>
      <c r="C42" s="112">
        <v>30239</v>
      </c>
      <c r="D42" s="112" t="s">
        <v>299</v>
      </c>
      <c r="E42" s="113">
        <v>340000</v>
      </c>
      <c r="F42" s="113">
        <v>0</v>
      </c>
      <c r="G42" s="113">
        <v>340000</v>
      </c>
    </row>
    <row r="43" s="101" customFormat="1" ht="27.75" customHeight="1" spans="1:7">
      <c r="A43" s="111" t="s">
        <v>281</v>
      </c>
      <c r="B43" s="111" t="s">
        <v>231</v>
      </c>
      <c r="C43" s="112">
        <v>30241</v>
      </c>
      <c r="D43" s="112" t="s">
        <v>300</v>
      </c>
      <c r="E43" s="113">
        <v>331094</v>
      </c>
      <c r="F43" s="113">
        <v>0</v>
      </c>
      <c r="G43" s="113">
        <v>331094</v>
      </c>
    </row>
    <row r="44" s="101" customFormat="1" ht="27.75" customHeight="1" spans="1:7">
      <c r="A44" s="111" t="s">
        <v>281</v>
      </c>
      <c r="B44" s="111" t="s">
        <v>231</v>
      </c>
      <c r="C44" s="112">
        <v>30299</v>
      </c>
      <c r="D44" s="112" t="s">
        <v>301</v>
      </c>
      <c r="E44" s="113">
        <v>265000</v>
      </c>
      <c r="F44" s="113">
        <v>0</v>
      </c>
      <c r="G44" s="113">
        <v>265000</v>
      </c>
    </row>
    <row r="45" s="101" customFormat="1" ht="27.75" customHeight="1" spans="1:7">
      <c r="A45" s="111" t="s">
        <v>302</v>
      </c>
      <c r="B45" s="111" t="s">
        <v>303</v>
      </c>
      <c r="C45" s="112">
        <v>30304</v>
      </c>
      <c r="D45" s="112" t="s">
        <v>304</v>
      </c>
      <c r="E45" s="113">
        <v>175302</v>
      </c>
      <c r="F45" s="113">
        <v>175302</v>
      </c>
      <c r="G45" s="113">
        <v>0</v>
      </c>
    </row>
    <row r="46" s="101" customFormat="1" ht="27.75" customHeight="1" spans="1:7">
      <c r="A46" s="111" t="s">
        <v>302</v>
      </c>
      <c r="B46" s="111" t="s">
        <v>303</v>
      </c>
      <c r="C46" s="112">
        <v>30305</v>
      </c>
      <c r="D46" s="112" t="s">
        <v>305</v>
      </c>
      <c r="E46" s="113">
        <v>500320</v>
      </c>
      <c r="F46" s="113">
        <v>500320</v>
      </c>
      <c r="G46" s="113">
        <v>0</v>
      </c>
    </row>
    <row r="47" s="101" customFormat="1" ht="27.75" customHeight="1" spans="1:7">
      <c r="A47" s="111" t="s">
        <v>306</v>
      </c>
      <c r="B47" s="111" t="s">
        <v>307</v>
      </c>
      <c r="C47" s="112">
        <v>31002</v>
      </c>
      <c r="D47" s="112" t="s">
        <v>308</v>
      </c>
      <c r="E47" s="113">
        <v>400000</v>
      </c>
      <c r="F47" s="113">
        <v>0</v>
      </c>
      <c r="G47" s="113">
        <v>400000</v>
      </c>
    </row>
  </sheetData>
  <mergeCells count="8">
    <mergeCell ref="A2:B2"/>
    <mergeCell ref="A3:A4"/>
    <mergeCell ref="B3:B4"/>
    <mergeCell ref="C3:C4"/>
    <mergeCell ref="D3:D4"/>
    <mergeCell ref="E3:E4"/>
    <mergeCell ref="F3:F4"/>
    <mergeCell ref="G3:G4"/>
  </mergeCells>
  <pageMargins left="0.590277777777778" right="0.275" top="1" bottom="1" header="0.5" footer="0.5"/>
  <pageSetup paperSize="9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workbookViewId="0">
      <selection activeCell="B2" sqref="B2"/>
    </sheetView>
  </sheetViews>
  <sheetFormatPr defaultColWidth="12" defaultRowHeight="13.5" outlineLevelCol="3"/>
  <cols>
    <col min="1" max="1" width="21" style="83" customWidth="1"/>
    <col min="2" max="2" width="19.1666666666667" style="83" customWidth="1"/>
    <col min="3" max="3" width="34.5" style="83" customWidth="1"/>
    <col min="4" max="4" width="23.6666666666667" style="83" customWidth="1"/>
    <col min="5" max="16384" width="12" style="83"/>
  </cols>
  <sheetData>
    <row r="1" s="83" customFormat="1" ht="25.5" customHeight="1" spans="1:4">
      <c r="A1" s="90" t="s">
        <v>309</v>
      </c>
      <c r="B1" s="90"/>
      <c r="C1" s="90"/>
      <c r="D1" s="90"/>
    </row>
    <row r="2" s="83" customFormat="1" ht="21.75" customHeight="1" spans="1:4">
      <c r="A2" s="91" t="s">
        <v>1</v>
      </c>
      <c r="B2" s="92"/>
      <c r="C2" s="92"/>
      <c r="D2" s="93" t="s">
        <v>116</v>
      </c>
    </row>
    <row r="3" s="83" customFormat="1" ht="21.75" customHeight="1" spans="1:4">
      <c r="A3" s="94" t="s">
        <v>310</v>
      </c>
      <c r="B3" s="95"/>
      <c r="C3" s="96" t="s">
        <v>311</v>
      </c>
      <c r="D3" s="97" t="s">
        <v>162</v>
      </c>
    </row>
    <row r="4" s="83" customFormat="1" ht="21.75" customHeight="1" spans="1:4">
      <c r="A4" s="96" t="s">
        <v>64</v>
      </c>
      <c r="B4" s="96" t="s">
        <v>65</v>
      </c>
      <c r="C4" s="96"/>
      <c r="D4" s="98"/>
    </row>
    <row r="5" s="83" customFormat="1" ht="21.75" customHeight="1" spans="1:4">
      <c r="A5" s="99"/>
      <c r="B5" s="99"/>
      <c r="C5" s="99" t="s">
        <v>69</v>
      </c>
      <c r="D5" s="100">
        <v>39868895</v>
      </c>
    </row>
    <row r="6" s="83" customFormat="1" ht="21.75" customHeight="1" spans="1:4">
      <c r="A6" s="99" t="s">
        <v>312</v>
      </c>
      <c r="B6" s="99"/>
      <c r="C6" s="99" t="s">
        <v>313</v>
      </c>
      <c r="D6" s="100">
        <v>1149015</v>
      </c>
    </row>
    <row r="7" s="83" customFormat="1" ht="21.75" customHeight="1" spans="1:4">
      <c r="A7" s="99" t="s">
        <v>314</v>
      </c>
      <c r="B7" s="99" t="s">
        <v>270</v>
      </c>
      <c r="C7" s="99" t="s">
        <v>315</v>
      </c>
      <c r="D7" s="100">
        <v>795553</v>
      </c>
    </row>
    <row r="8" s="83" customFormat="1" ht="21.75" customHeight="1" spans="1:4">
      <c r="A8" s="99" t="s">
        <v>314</v>
      </c>
      <c r="B8" s="99" t="s">
        <v>275</v>
      </c>
      <c r="C8" s="99" t="s">
        <v>316</v>
      </c>
      <c r="D8" s="100">
        <v>262636</v>
      </c>
    </row>
    <row r="9" s="83" customFormat="1" ht="21.75" customHeight="1" spans="1:4">
      <c r="A9" s="99" t="s">
        <v>314</v>
      </c>
      <c r="B9" s="99" t="s">
        <v>280</v>
      </c>
      <c r="C9" s="99" t="s">
        <v>317</v>
      </c>
      <c r="D9" s="100">
        <v>90826</v>
      </c>
    </row>
    <row r="10" s="83" customFormat="1" ht="21.75" customHeight="1" spans="1:4">
      <c r="A10" s="99" t="s">
        <v>318</v>
      </c>
      <c r="B10" s="99"/>
      <c r="C10" s="99" t="s">
        <v>319</v>
      </c>
      <c r="D10" s="100">
        <v>2500800</v>
      </c>
    </row>
    <row r="11" s="83" customFormat="1" ht="21.75" customHeight="1" spans="1:4">
      <c r="A11" s="99" t="s">
        <v>320</v>
      </c>
      <c r="B11" s="99" t="s">
        <v>321</v>
      </c>
      <c r="C11" s="99" t="s">
        <v>322</v>
      </c>
      <c r="D11" s="100">
        <v>875800</v>
      </c>
    </row>
    <row r="12" s="83" customFormat="1" ht="21.75" customHeight="1" spans="1:4">
      <c r="A12" s="99" t="s">
        <v>320</v>
      </c>
      <c r="B12" s="99" t="s">
        <v>292</v>
      </c>
      <c r="C12" s="99" t="s">
        <v>323</v>
      </c>
      <c r="D12" s="100">
        <v>37500</v>
      </c>
    </row>
    <row r="13" s="83" customFormat="1" ht="21.75" customHeight="1" spans="1:4">
      <c r="A13" s="99" t="s">
        <v>320</v>
      </c>
      <c r="B13" s="99" t="s">
        <v>293</v>
      </c>
      <c r="C13" s="99" t="s">
        <v>324</v>
      </c>
      <c r="D13" s="100">
        <v>32500</v>
      </c>
    </row>
    <row r="14" s="83" customFormat="1" ht="21.75" customHeight="1" spans="1:4">
      <c r="A14" s="99" t="s">
        <v>320</v>
      </c>
      <c r="B14" s="99" t="s">
        <v>325</v>
      </c>
      <c r="C14" s="99" t="s">
        <v>326</v>
      </c>
      <c r="D14" s="100">
        <v>200000</v>
      </c>
    </row>
    <row r="15" s="83" customFormat="1" ht="21.75" customHeight="1" spans="1:4">
      <c r="A15" s="99" t="s">
        <v>320</v>
      </c>
      <c r="B15" s="99" t="s">
        <v>327</v>
      </c>
      <c r="C15" s="99" t="s">
        <v>328</v>
      </c>
      <c r="D15" s="100">
        <v>1325000</v>
      </c>
    </row>
    <row r="16" s="83" customFormat="1" ht="21.75" customHeight="1" spans="1:4">
      <c r="A16" s="99" t="s">
        <v>320</v>
      </c>
      <c r="B16" s="99" t="s">
        <v>294</v>
      </c>
      <c r="C16" s="99" t="s">
        <v>329</v>
      </c>
      <c r="D16" s="100">
        <v>30000</v>
      </c>
    </row>
    <row r="17" s="83" customFormat="1" ht="21.75" customHeight="1" spans="1:4">
      <c r="A17" s="99" t="s">
        <v>330</v>
      </c>
      <c r="B17" s="99"/>
      <c r="C17" s="99" t="s">
        <v>331</v>
      </c>
      <c r="D17" s="100">
        <v>35143458</v>
      </c>
    </row>
    <row r="18" s="83" customFormat="1" ht="21.75" customHeight="1" spans="1:4">
      <c r="A18" s="99" t="s">
        <v>332</v>
      </c>
      <c r="B18" s="99" t="s">
        <v>268</v>
      </c>
      <c r="C18" s="99" t="s">
        <v>10</v>
      </c>
      <c r="D18" s="100">
        <v>30999082</v>
      </c>
    </row>
    <row r="19" s="83" customFormat="1" ht="21.75" customHeight="1" spans="1:4">
      <c r="A19" s="99" t="s">
        <v>332</v>
      </c>
      <c r="B19" s="99" t="s">
        <v>281</v>
      </c>
      <c r="C19" s="99" t="s">
        <v>333</v>
      </c>
      <c r="D19" s="100">
        <v>4144376</v>
      </c>
    </row>
    <row r="20" s="83" customFormat="1" ht="21.75" customHeight="1" spans="1:4">
      <c r="A20" s="99" t="s">
        <v>334</v>
      </c>
      <c r="B20" s="99"/>
      <c r="C20" s="99" t="s">
        <v>335</v>
      </c>
      <c r="D20" s="100">
        <v>400000</v>
      </c>
    </row>
    <row r="21" s="83" customFormat="1" ht="21.75" customHeight="1" spans="1:4">
      <c r="A21" s="99" t="s">
        <v>336</v>
      </c>
      <c r="B21" s="99" t="s">
        <v>306</v>
      </c>
      <c r="C21" s="99" t="s">
        <v>337</v>
      </c>
      <c r="D21" s="100">
        <v>400000</v>
      </c>
    </row>
    <row r="22" s="83" customFormat="1" ht="21.75" customHeight="1" spans="1:4">
      <c r="A22" s="99" t="s">
        <v>338</v>
      </c>
      <c r="B22" s="99"/>
      <c r="C22" s="99" t="s">
        <v>165</v>
      </c>
      <c r="D22" s="100">
        <v>675622</v>
      </c>
    </row>
    <row r="23" s="83" customFormat="1" ht="21.75" customHeight="1" spans="1:4">
      <c r="A23" s="99" t="s">
        <v>339</v>
      </c>
      <c r="B23" s="99" t="s">
        <v>302</v>
      </c>
      <c r="C23" s="99" t="s">
        <v>340</v>
      </c>
      <c r="D23" s="100">
        <v>675622</v>
      </c>
    </row>
  </sheetData>
  <mergeCells count="4">
    <mergeCell ref="A1:D1"/>
    <mergeCell ref="A3:B3"/>
    <mergeCell ref="C3:C4"/>
    <mergeCell ref="D3:D4"/>
  </mergeCells>
  <pageMargins left="0.75" right="0.75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1"/>
  <sheetViews>
    <sheetView workbookViewId="0">
      <selection activeCell="A2" sqref="A2:B2"/>
    </sheetView>
  </sheetViews>
  <sheetFormatPr defaultColWidth="12" defaultRowHeight="13.5" outlineLevelCol="2"/>
  <cols>
    <col min="1" max="1" width="27.5" style="83" customWidth="1"/>
    <col min="2" max="2" width="48.6666666666667" style="83" customWidth="1"/>
    <col min="3" max="3" width="29.3333333333333" style="83" customWidth="1"/>
    <col min="4" max="16384" width="12" style="83"/>
  </cols>
  <sheetData>
    <row r="1" s="83" customFormat="1" ht="27.75" customHeight="1" spans="1:3">
      <c r="A1" s="84" t="s">
        <v>341</v>
      </c>
      <c r="B1" s="84"/>
      <c r="C1" s="84"/>
    </row>
    <row r="2" s="83" customFormat="1" ht="15" customHeight="1" spans="1:3">
      <c r="A2" s="85" t="s">
        <v>1</v>
      </c>
      <c r="B2" s="85"/>
      <c r="C2" s="86" t="s">
        <v>116</v>
      </c>
    </row>
    <row r="3" s="83" customFormat="1" ht="18" customHeight="1" spans="1:3">
      <c r="A3" s="87" t="s">
        <v>342</v>
      </c>
      <c r="B3" s="87" t="s">
        <v>343</v>
      </c>
      <c r="C3" s="87" t="s">
        <v>162</v>
      </c>
    </row>
    <row r="4" s="83" customFormat="1" ht="18" customHeight="1" spans="1:3">
      <c r="A4" s="88"/>
      <c r="B4" s="88" t="s">
        <v>69</v>
      </c>
      <c r="C4" s="89">
        <v>39868895</v>
      </c>
    </row>
    <row r="5" s="83" customFormat="1" ht="18" customHeight="1" spans="1:3">
      <c r="A5" s="88">
        <v>301</v>
      </c>
      <c r="B5" s="88" t="s">
        <v>163</v>
      </c>
      <c r="C5" s="89">
        <v>32148097</v>
      </c>
    </row>
    <row r="6" s="83" customFormat="1" ht="18" customHeight="1" spans="1:3">
      <c r="A6" s="88">
        <v>30101</v>
      </c>
      <c r="B6" s="88" t="s">
        <v>344</v>
      </c>
      <c r="C6" s="89">
        <v>12824496</v>
      </c>
    </row>
    <row r="7" s="83" customFormat="1" ht="18" customHeight="1" spans="1:3">
      <c r="A7" s="88">
        <v>30102</v>
      </c>
      <c r="B7" s="88" t="s">
        <v>345</v>
      </c>
      <c r="C7" s="89">
        <v>2509716</v>
      </c>
    </row>
    <row r="8" s="83" customFormat="1" ht="18" customHeight="1" spans="1:3">
      <c r="A8" s="88">
        <v>30103</v>
      </c>
      <c r="B8" s="88" t="s">
        <v>346</v>
      </c>
      <c r="C8" s="89">
        <v>38677</v>
      </c>
    </row>
    <row r="9" s="83" customFormat="1" ht="18" customHeight="1" spans="1:3">
      <c r="A9" s="88">
        <v>30107</v>
      </c>
      <c r="B9" s="88" t="s">
        <v>347</v>
      </c>
      <c r="C9" s="89">
        <v>7654188</v>
      </c>
    </row>
    <row r="10" s="83" customFormat="1" ht="18" customHeight="1" spans="1:3">
      <c r="A10" s="88">
        <v>30108</v>
      </c>
      <c r="B10" s="88" t="s">
        <v>348</v>
      </c>
      <c r="C10" s="89">
        <v>3678144</v>
      </c>
    </row>
    <row r="11" s="83" customFormat="1" ht="18" customHeight="1" spans="1:3">
      <c r="A11" s="88">
        <v>30110</v>
      </c>
      <c r="B11" s="88" t="s">
        <v>349</v>
      </c>
      <c r="C11" s="89">
        <v>2367727</v>
      </c>
    </row>
    <row r="12" s="83" customFormat="1" ht="18" customHeight="1" spans="1:3">
      <c r="A12" s="88">
        <v>30112</v>
      </c>
      <c r="B12" s="88" t="s">
        <v>350</v>
      </c>
      <c r="C12" s="89">
        <v>316540</v>
      </c>
    </row>
    <row r="13" s="83" customFormat="1" ht="18" customHeight="1" spans="1:3">
      <c r="A13" s="88">
        <v>30113</v>
      </c>
      <c r="B13" s="88" t="s">
        <v>317</v>
      </c>
      <c r="C13" s="89">
        <v>2758609</v>
      </c>
    </row>
    <row r="14" s="83" customFormat="1" ht="18" customHeight="1" spans="1:3">
      <c r="A14" s="88">
        <v>302</v>
      </c>
      <c r="B14" s="88" t="s">
        <v>231</v>
      </c>
      <c r="C14" s="89">
        <v>6645176</v>
      </c>
    </row>
    <row r="15" s="83" customFormat="1" ht="18" customHeight="1" spans="1:3">
      <c r="A15" s="88">
        <v>30201</v>
      </c>
      <c r="B15" s="88" t="s">
        <v>351</v>
      </c>
      <c r="C15" s="89">
        <v>435000</v>
      </c>
    </row>
    <row r="16" s="83" customFormat="1" ht="18" customHeight="1" spans="1:3">
      <c r="A16" s="88">
        <v>30202</v>
      </c>
      <c r="B16" s="88" t="s">
        <v>352</v>
      </c>
      <c r="C16" s="89">
        <v>305000</v>
      </c>
    </row>
    <row r="17" s="83" customFormat="1" ht="18" customHeight="1" spans="1:3">
      <c r="A17" s="88">
        <v>30204</v>
      </c>
      <c r="B17" s="88" t="s">
        <v>353</v>
      </c>
      <c r="C17" s="89">
        <v>5000</v>
      </c>
    </row>
    <row r="18" s="83" customFormat="1" ht="18" customHeight="1" spans="1:3">
      <c r="A18" s="88">
        <v>30205</v>
      </c>
      <c r="B18" s="88" t="s">
        <v>354</v>
      </c>
      <c r="C18" s="89">
        <v>48000</v>
      </c>
    </row>
    <row r="19" s="83" customFormat="1" ht="18" customHeight="1" spans="1:3">
      <c r="A19" s="88">
        <v>30206</v>
      </c>
      <c r="B19" s="88" t="s">
        <v>355</v>
      </c>
      <c r="C19" s="89">
        <v>125000</v>
      </c>
    </row>
    <row r="20" s="83" customFormat="1" ht="18" customHeight="1" spans="1:3">
      <c r="A20" s="88">
        <v>30207</v>
      </c>
      <c r="B20" s="88" t="s">
        <v>356</v>
      </c>
      <c r="C20" s="89">
        <v>6500</v>
      </c>
    </row>
    <row r="21" s="83" customFormat="1" ht="18" customHeight="1" spans="1:3">
      <c r="A21" s="88">
        <v>30209</v>
      </c>
      <c r="B21" s="88" t="s">
        <v>357</v>
      </c>
      <c r="C21" s="89">
        <v>32000</v>
      </c>
    </row>
    <row r="22" s="83" customFormat="1" ht="18" customHeight="1" spans="1:3">
      <c r="A22" s="88">
        <v>30211</v>
      </c>
      <c r="B22" s="88" t="s">
        <v>358</v>
      </c>
      <c r="C22" s="89">
        <v>1052300</v>
      </c>
    </row>
    <row r="23" s="83" customFormat="1" ht="18" customHeight="1" spans="1:3">
      <c r="A23" s="88">
        <v>30213</v>
      </c>
      <c r="B23" s="88" t="s">
        <v>359</v>
      </c>
      <c r="C23" s="89">
        <v>65000</v>
      </c>
    </row>
    <row r="24" s="83" customFormat="1" ht="18" customHeight="1" spans="1:3">
      <c r="A24" s="88">
        <v>30214</v>
      </c>
      <c r="B24" s="88" t="s">
        <v>360</v>
      </c>
      <c r="C24" s="89">
        <v>25000</v>
      </c>
    </row>
    <row r="25" s="83" customFormat="1" ht="18" customHeight="1" spans="1:3">
      <c r="A25" s="88">
        <v>30215</v>
      </c>
      <c r="B25" s="88" t="s">
        <v>323</v>
      </c>
      <c r="C25" s="89">
        <v>135500</v>
      </c>
    </row>
    <row r="26" s="83" customFormat="1" ht="18" customHeight="1" spans="1:3">
      <c r="A26" s="88">
        <v>30216</v>
      </c>
      <c r="B26" s="88" t="s">
        <v>324</v>
      </c>
      <c r="C26" s="89">
        <v>133000</v>
      </c>
    </row>
    <row r="27" s="83" customFormat="1" ht="18" customHeight="1" spans="1:3">
      <c r="A27" s="88">
        <v>30217</v>
      </c>
      <c r="B27" s="88" t="s">
        <v>329</v>
      </c>
      <c r="C27" s="89">
        <v>244500</v>
      </c>
    </row>
    <row r="28" s="83" customFormat="1" ht="18" customHeight="1" spans="1:3">
      <c r="A28" s="88">
        <v>30218</v>
      </c>
      <c r="B28" s="88" t="s">
        <v>361</v>
      </c>
      <c r="C28" s="89">
        <v>200000</v>
      </c>
    </row>
    <row r="29" s="83" customFormat="1" ht="18" customHeight="1" spans="1:3">
      <c r="A29" s="88">
        <v>30226</v>
      </c>
      <c r="B29" s="88" t="s">
        <v>362</v>
      </c>
      <c r="C29" s="89">
        <v>1650000</v>
      </c>
    </row>
    <row r="30" s="83" customFormat="1" ht="18" customHeight="1" spans="1:3">
      <c r="A30" s="88">
        <v>30227</v>
      </c>
      <c r="B30" s="88" t="s">
        <v>328</v>
      </c>
      <c r="C30" s="89">
        <v>150000</v>
      </c>
    </row>
    <row r="31" s="83" customFormat="1" ht="18" customHeight="1" spans="1:3">
      <c r="A31" s="88">
        <v>30228</v>
      </c>
      <c r="B31" s="88" t="s">
        <v>363</v>
      </c>
      <c r="C31" s="89">
        <v>441459</v>
      </c>
    </row>
    <row r="32" s="83" customFormat="1" ht="18" customHeight="1" spans="1:3">
      <c r="A32" s="88">
        <v>30229</v>
      </c>
      <c r="B32" s="88" t="s">
        <v>364</v>
      </c>
      <c r="C32" s="89">
        <v>551823</v>
      </c>
    </row>
    <row r="33" s="83" customFormat="1" ht="18" customHeight="1" spans="1:3">
      <c r="A33" s="88">
        <v>30231</v>
      </c>
      <c r="B33" s="88" t="s">
        <v>365</v>
      </c>
      <c r="C33" s="89">
        <v>95000</v>
      </c>
    </row>
    <row r="34" s="83" customFormat="1" ht="18" customHeight="1" spans="1:3">
      <c r="A34" s="88">
        <v>30239</v>
      </c>
      <c r="B34" s="88" t="s">
        <v>366</v>
      </c>
      <c r="C34" s="89">
        <v>349000</v>
      </c>
    </row>
    <row r="35" s="83" customFormat="1" ht="18" customHeight="1" spans="1:3">
      <c r="A35" s="88">
        <v>30241</v>
      </c>
      <c r="B35" s="88" t="s">
        <v>367</v>
      </c>
      <c r="C35" s="89">
        <v>331094</v>
      </c>
    </row>
    <row r="36" s="83" customFormat="1" ht="18" customHeight="1" spans="1:3">
      <c r="A36" s="88">
        <v>30299</v>
      </c>
      <c r="B36" s="88" t="s">
        <v>368</v>
      </c>
      <c r="C36" s="89">
        <v>265000</v>
      </c>
    </row>
    <row r="37" s="83" customFormat="1" ht="18" customHeight="1" spans="1:3">
      <c r="A37" s="88">
        <v>303</v>
      </c>
      <c r="B37" s="88" t="s">
        <v>165</v>
      </c>
      <c r="C37" s="89">
        <v>675622</v>
      </c>
    </row>
    <row r="38" s="83" customFormat="1" ht="18" customHeight="1" spans="1:3">
      <c r="A38" s="88">
        <v>30304</v>
      </c>
      <c r="B38" s="88" t="s">
        <v>369</v>
      </c>
      <c r="C38" s="89">
        <v>175302</v>
      </c>
    </row>
    <row r="39" s="83" customFormat="1" ht="18" customHeight="1" spans="1:3">
      <c r="A39" s="88">
        <v>30305</v>
      </c>
      <c r="B39" s="88" t="s">
        <v>370</v>
      </c>
      <c r="C39" s="89">
        <v>500320</v>
      </c>
    </row>
    <row r="40" s="83" customFormat="1" ht="18" customHeight="1" spans="1:3">
      <c r="A40" s="88">
        <v>310</v>
      </c>
      <c r="B40" s="88" t="s">
        <v>173</v>
      </c>
      <c r="C40" s="89">
        <v>400000</v>
      </c>
    </row>
    <row r="41" s="83" customFormat="1" ht="18" customHeight="1" spans="1:3">
      <c r="A41" s="88">
        <v>31002</v>
      </c>
      <c r="B41" s="88" t="s">
        <v>371</v>
      </c>
      <c r="C41" s="89">
        <v>400000</v>
      </c>
    </row>
  </sheetData>
  <mergeCells count="2">
    <mergeCell ref="A1:C1"/>
    <mergeCell ref="A2:B2"/>
  </mergeCells>
  <pageMargins left="0.751388888888889" right="0.751388888888889" top="0.708333333333333" bottom="0.393055555555556" header="0.5" footer="0.5"/>
  <pageSetup paperSize="9" orientation="portrait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17"/>
  <sheetViews>
    <sheetView topLeftCell="I1" workbookViewId="0">
      <selection activeCell="S5" sqref="S5:S8"/>
    </sheetView>
  </sheetViews>
  <sheetFormatPr defaultColWidth="9.33333333333333" defaultRowHeight="11.25"/>
  <cols>
    <col min="1" max="1" width="8.33333333333333" customWidth="1"/>
    <col min="3" max="3" width="8.16666666666667" customWidth="1"/>
    <col min="14" max="14" width="11.5"/>
    <col min="17" max="17" width="13" customWidth="1"/>
    <col min="25" max="25" width="21.1666666666667" customWidth="1"/>
    <col min="34" max="34" width="12.1666666666667" customWidth="1"/>
  </cols>
  <sheetData>
    <row r="1" spans="1:46">
      <c r="A1" s="16" t="s">
        <v>372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</row>
    <row r="2" spans="1:46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</row>
    <row r="3" ht="25.5" spans="1:46">
      <c r="A3" s="16"/>
      <c r="B3" s="16"/>
      <c r="C3" s="16"/>
      <c r="D3" s="16"/>
      <c r="E3" s="16"/>
      <c r="F3" s="16"/>
      <c r="G3" s="16"/>
      <c r="H3" s="16"/>
      <c r="I3" s="29" t="s">
        <v>1</v>
      </c>
      <c r="J3" s="29"/>
      <c r="K3" s="29"/>
      <c r="L3" s="29"/>
      <c r="M3" s="29"/>
      <c r="N3" s="29"/>
      <c r="O3" s="16"/>
      <c r="P3" s="16"/>
      <c r="Q3" s="16"/>
      <c r="R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</row>
    <row r="4" ht="40.5" spans="1:46">
      <c r="A4" s="17" t="s">
        <v>373</v>
      </c>
      <c r="B4" s="18" t="s">
        <v>374</v>
      </c>
      <c r="C4" s="19" t="s">
        <v>375</v>
      </c>
      <c r="D4" s="20" t="s">
        <v>376</v>
      </c>
      <c r="E4" s="21"/>
      <c r="F4" s="21"/>
      <c r="G4" s="21"/>
      <c r="H4" s="21"/>
      <c r="I4" s="21"/>
      <c r="J4" s="30"/>
      <c r="K4" s="20" t="s">
        <v>377</v>
      </c>
      <c r="L4" s="21"/>
      <c r="M4" s="21"/>
      <c r="N4" s="21"/>
      <c r="O4" s="21"/>
      <c r="P4" s="21"/>
      <c r="Q4" s="30"/>
      <c r="R4" s="20" t="s">
        <v>378</v>
      </c>
      <c r="S4" s="30"/>
      <c r="T4" s="49" t="s">
        <v>379</v>
      </c>
      <c r="U4" s="50"/>
      <c r="V4" s="51"/>
      <c r="W4" s="52" t="s">
        <v>380</v>
      </c>
      <c r="X4" s="52"/>
      <c r="Y4" s="65"/>
      <c r="Z4" s="20" t="s">
        <v>381</v>
      </c>
      <c r="AA4" s="21"/>
      <c r="AB4" s="21"/>
      <c r="AC4" s="21"/>
      <c r="AD4" s="21"/>
      <c r="AE4" s="21"/>
      <c r="AF4" s="21"/>
      <c r="AG4" s="21"/>
      <c r="AH4" s="69"/>
      <c r="AI4" s="70" t="s">
        <v>382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53" t="s">
        <v>383</v>
      </c>
    </row>
    <row r="5" ht="13.5" spans="1:46">
      <c r="A5" s="17"/>
      <c r="B5" s="22"/>
      <c r="C5" s="22"/>
      <c r="D5" s="19" t="s">
        <v>384</v>
      </c>
      <c r="E5" s="19" t="s">
        <v>385</v>
      </c>
      <c r="F5" s="19" t="s">
        <v>386</v>
      </c>
      <c r="G5" s="19" t="s">
        <v>387</v>
      </c>
      <c r="H5" s="19" t="s">
        <v>388</v>
      </c>
      <c r="I5" s="19" t="s">
        <v>389</v>
      </c>
      <c r="J5" s="19" t="s">
        <v>390</v>
      </c>
      <c r="K5" s="20" t="s">
        <v>391</v>
      </c>
      <c r="L5" s="21"/>
      <c r="M5" s="30"/>
      <c r="N5" s="20" t="s">
        <v>392</v>
      </c>
      <c r="O5" s="21"/>
      <c r="P5" s="21"/>
      <c r="Q5" s="30"/>
      <c r="R5" s="19" t="s">
        <v>393</v>
      </c>
      <c r="S5" s="19" t="s">
        <v>394</v>
      </c>
      <c r="T5" s="53" t="s">
        <v>395</v>
      </c>
      <c r="U5" s="53" t="s">
        <v>396</v>
      </c>
      <c r="V5" s="53" t="s">
        <v>397</v>
      </c>
      <c r="W5" s="53" t="s">
        <v>398</v>
      </c>
      <c r="X5" s="53" t="s">
        <v>399</v>
      </c>
      <c r="Y5" s="53" t="s">
        <v>400</v>
      </c>
      <c r="Z5" s="49" t="s">
        <v>401</v>
      </c>
      <c r="AA5" s="50"/>
      <c r="AB5" s="50"/>
      <c r="AC5" s="50"/>
      <c r="AD5" s="50"/>
      <c r="AE5" s="50"/>
      <c r="AF5" s="50"/>
      <c r="AG5" s="51"/>
      <c r="AH5" s="72" t="s">
        <v>402</v>
      </c>
      <c r="AI5" s="73" t="s">
        <v>403</v>
      </c>
      <c r="AJ5" s="21"/>
      <c r="AK5" s="21"/>
      <c r="AL5" s="21"/>
      <c r="AM5" s="21"/>
      <c r="AN5" s="21"/>
      <c r="AO5" s="21"/>
      <c r="AP5" s="21"/>
      <c r="AQ5" s="21"/>
      <c r="AR5" s="30"/>
      <c r="AS5" s="19" t="s">
        <v>404</v>
      </c>
      <c r="AT5" s="54"/>
    </row>
    <row r="6" ht="13.5" spans="1:46">
      <c r="A6" s="17"/>
      <c r="B6" s="22"/>
      <c r="C6" s="22"/>
      <c r="D6" s="22"/>
      <c r="E6" s="22"/>
      <c r="F6" s="22"/>
      <c r="G6" s="22"/>
      <c r="H6" s="22"/>
      <c r="I6" s="22"/>
      <c r="J6" s="22"/>
      <c r="K6" s="19" t="s">
        <v>405</v>
      </c>
      <c r="L6" s="31" t="s">
        <v>406</v>
      </c>
      <c r="M6" s="31" t="s">
        <v>407</v>
      </c>
      <c r="N6" s="31" t="s">
        <v>53</v>
      </c>
      <c r="O6" s="19" t="s">
        <v>408</v>
      </c>
      <c r="P6" s="19" t="s">
        <v>409</v>
      </c>
      <c r="Q6" s="19" t="s">
        <v>410</v>
      </c>
      <c r="R6" s="22"/>
      <c r="S6" s="22"/>
      <c r="T6" s="54"/>
      <c r="U6" s="54"/>
      <c r="V6" s="54"/>
      <c r="W6" s="54"/>
      <c r="X6" s="54"/>
      <c r="Y6" s="54"/>
      <c r="Z6" s="49" t="s">
        <v>411</v>
      </c>
      <c r="AA6" s="50"/>
      <c r="AB6" s="50"/>
      <c r="AC6" s="50"/>
      <c r="AD6" s="50"/>
      <c r="AE6" s="50"/>
      <c r="AF6" s="50"/>
      <c r="AG6" s="51"/>
      <c r="AH6" s="74"/>
      <c r="AI6" s="20" t="s">
        <v>412</v>
      </c>
      <c r="AJ6" s="21"/>
      <c r="AK6" s="21"/>
      <c r="AL6" s="21"/>
      <c r="AM6" s="21"/>
      <c r="AN6" s="21"/>
      <c r="AO6" s="21"/>
      <c r="AP6" s="21"/>
      <c r="AQ6" s="21"/>
      <c r="AR6" s="30"/>
      <c r="AS6" s="22"/>
      <c r="AT6" s="54"/>
    </row>
    <row r="7" ht="13.5" spans="1:46">
      <c r="A7" s="17"/>
      <c r="B7" s="22"/>
      <c r="C7" s="22"/>
      <c r="D7" s="22"/>
      <c r="E7" s="22"/>
      <c r="F7" s="22"/>
      <c r="G7" s="22"/>
      <c r="H7" s="22"/>
      <c r="I7" s="22"/>
      <c r="J7" s="22"/>
      <c r="K7" s="22"/>
      <c r="L7" s="32"/>
      <c r="M7" s="32"/>
      <c r="N7" s="32"/>
      <c r="O7" s="22"/>
      <c r="P7" s="22"/>
      <c r="Q7" s="22"/>
      <c r="R7" s="22"/>
      <c r="S7" s="22"/>
      <c r="T7" s="54"/>
      <c r="U7" s="54"/>
      <c r="V7" s="54"/>
      <c r="W7" s="54"/>
      <c r="X7" s="54"/>
      <c r="Y7" s="54"/>
      <c r="Z7" s="49" t="s">
        <v>413</v>
      </c>
      <c r="AA7" s="51"/>
      <c r="AB7" s="66" t="s">
        <v>414</v>
      </c>
      <c r="AC7" s="67"/>
      <c r="AD7" s="66" t="s">
        <v>415</v>
      </c>
      <c r="AE7" s="67"/>
      <c r="AF7" s="66" t="s">
        <v>416</v>
      </c>
      <c r="AG7" s="67"/>
      <c r="AH7" s="74"/>
      <c r="AI7" s="20" t="s">
        <v>417</v>
      </c>
      <c r="AJ7" s="30"/>
      <c r="AK7" s="20" t="s">
        <v>418</v>
      </c>
      <c r="AL7" s="30"/>
      <c r="AM7" s="20" t="s">
        <v>419</v>
      </c>
      <c r="AN7" s="30"/>
      <c r="AO7" s="20" t="s">
        <v>420</v>
      </c>
      <c r="AP7" s="30"/>
      <c r="AQ7" s="20" t="s">
        <v>421</v>
      </c>
      <c r="AR7" s="30"/>
      <c r="AS7" s="22"/>
      <c r="AT7" s="54"/>
    </row>
    <row r="8" ht="67.5" spans="1:46">
      <c r="A8" s="17"/>
      <c r="B8" s="23"/>
      <c r="C8" s="23"/>
      <c r="D8" s="23"/>
      <c r="E8" s="23"/>
      <c r="F8" s="23"/>
      <c r="G8" s="23"/>
      <c r="H8" s="23"/>
      <c r="I8" s="23"/>
      <c r="J8" s="23"/>
      <c r="K8" s="23"/>
      <c r="L8" s="33"/>
      <c r="M8" s="33"/>
      <c r="N8" s="33"/>
      <c r="O8" s="23"/>
      <c r="P8" s="23"/>
      <c r="Q8" s="23"/>
      <c r="R8" s="23"/>
      <c r="S8" s="23"/>
      <c r="T8" s="55"/>
      <c r="U8" s="55"/>
      <c r="V8" s="55"/>
      <c r="W8" s="55"/>
      <c r="X8" s="55"/>
      <c r="Y8" s="55"/>
      <c r="Z8" s="68" t="s">
        <v>422</v>
      </c>
      <c r="AA8" s="68" t="s">
        <v>423</v>
      </c>
      <c r="AB8" s="68" t="s">
        <v>424</v>
      </c>
      <c r="AC8" s="68" t="s">
        <v>425</v>
      </c>
      <c r="AD8" s="68" t="s">
        <v>426</v>
      </c>
      <c r="AE8" s="68" t="s">
        <v>427</v>
      </c>
      <c r="AF8" s="68" t="s">
        <v>428</v>
      </c>
      <c r="AG8" s="68" t="s">
        <v>429</v>
      </c>
      <c r="AH8" s="75"/>
      <c r="AI8" s="68" t="s">
        <v>430</v>
      </c>
      <c r="AJ8" s="68" t="s">
        <v>431</v>
      </c>
      <c r="AK8" s="68" t="s">
        <v>432</v>
      </c>
      <c r="AL8" s="68" t="s">
        <v>433</v>
      </c>
      <c r="AM8" s="68" t="s">
        <v>434</v>
      </c>
      <c r="AN8" s="68" t="s">
        <v>435</v>
      </c>
      <c r="AO8" s="68" t="s">
        <v>436</v>
      </c>
      <c r="AP8" s="68" t="s">
        <v>437</v>
      </c>
      <c r="AQ8" s="68" t="s">
        <v>438</v>
      </c>
      <c r="AR8" s="68" t="s">
        <v>439</v>
      </c>
      <c r="AS8" s="23"/>
      <c r="AT8" s="55"/>
    </row>
    <row r="9" ht="13.5" spans="1:46">
      <c r="A9" s="24"/>
      <c r="B9" s="25" t="s">
        <v>69</v>
      </c>
      <c r="C9" s="25"/>
      <c r="D9" s="25" t="s">
        <v>60</v>
      </c>
      <c r="E9" s="25"/>
      <c r="F9" s="25"/>
      <c r="G9" s="25"/>
      <c r="H9" s="25"/>
      <c r="I9" s="25"/>
      <c r="J9" s="34"/>
      <c r="K9" s="34"/>
      <c r="L9" s="35">
        <f>L10+L11+L12+L13+L14+L15+L16+L17</f>
        <v>59.15</v>
      </c>
      <c r="M9" s="35">
        <f>M10+M11+M12+M13+M14+M15+M16+M17</f>
        <v>240.08</v>
      </c>
      <c r="N9" s="35"/>
      <c r="O9" s="35">
        <f>O10+O11+O12+O13+O14+O15+O16+O17</f>
        <v>59.15</v>
      </c>
      <c r="P9" s="35">
        <f>P10+P11+P12+P13+P14+P15+P16+P17</f>
        <v>240.08</v>
      </c>
      <c r="Q9" s="34" t="s">
        <v>60</v>
      </c>
      <c r="R9" s="34" t="s">
        <v>60</v>
      </c>
      <c r="S9" s="34" t="s">
        <v>60</v>
      </c>
      <c r="T9" s="34" t="s">
        <v>60</v>
      </c>
      <c r="U9" s="34"/>
      <c r="V9" s="34"/>
      <c r="W9" s="34" t="s">
        <v>60</v>
      </c>
      <c r="X9" s="34" t="s">
        <v>60</v>
      </c>
      <c r="Y9" s="34" t="s">
        <v>60</v>
      </c>
      <c r="Z9" s="34"/>
      <c r="AA9" s="34"/>
      <c r="AB9" s="34"/>
      <c r="AC9" s="34"/>
      <c r="AD9" s="34"/>
      <c r="AE9" s="34"/>
      <c r="AF9" s="34"/>
      <c r="AG9" s="76"/>
      <c r="AH9" s="77" t="s">
        <v>60</v>
      </c>
      <c r="AI9" s="78"/>
      <c r="AJ9" s="34"/>
      <c r="AK9" s="34"/>
      <c r="AL9" s="34"/>
      <c r="AM9" s="34"/>
      <c r="AN9" s="34"/>
      <c r="AO9" s="34"/>
      <c r="AP9" s="34"/>
      <c r="AQ9" s="34"/>
      <c r="AR9" s="34"/>
      <c r="AS9" s="34" t="s">
        <v>60</v>
      </c>
      <c r="AT9" s="34" t="s">
        <v>60</v>
      </c>
    </row>
    <row r="10" s="15" customFormat="1" ht="55" customHeight="1" spans="1:47">
      <c r="A10" s="26" t="s">
        <v>440</v>
      </c>
      <c r="B10" s="27" t="s">
        <v>113</v>
      </c>
      <c r="C10" s="27" t="s">
        <v>441</v>
      </c>
      <c r="D10" s="27" t="s">
        <v>442</v>
      </c>
      <c r="E10" s="27" t="s">
        <v>441</v>
      </c>
      <c r="F10" s="27" t="s">
        <v>443</v>
      </c>
      <c r="G10" s="27" t="s">
        <v>113</v>
      </c>
      <c r="H10" s="27" t="s">
        <v>444</v>
      </c>
      <c r="I10" s="36" t="s">
        <v>445</v>
      </c>
      <c r="J10" s="37" t="s">
        <v>446</v>
      </c>
      <c r="K10" s="37" t="s">
        <v>447</v>
      </c>
      <c r="L10" s="38">
        <v>0.9</v>
      </c>
      <c r="M10" s="39">
        <v>0.9</v>
      </c>
      <c r="N10" s="40" t="s">
        <v>448</v>
      </c>
      <c r="O10" s="41">
        <v>0.9</v>
      </c>
      <c r="P10" s="39">
        <v>0.9</v>
      </c>
      <c r="Q10" s="37" t="s">
        <v>449</v>
      </c>
      <c r="R10" s="56" t="s">
        <v>450</v>
      </c>
      <c r="S10" s="57" t="s">
        <v>451</v>
      </c>
      <c r="T10" s="58" t="s">
        <v>452</v>
      </c>
      <c r="U10" s="37" t="s">
        <v>453</v>
      </c>
      <c r="V10" s="37" t="s">
        <v>454</v>
      </c>
      <c r="W10" s="37" t="s">
        <v>455</v>
      </c>
      <c r="X10" s="37" t="s">
        <v>456</v>
      </c>
      <c r="Y10" s="37" t="s">
        <v>457</v>
      </c>
      <c r="Z10" s="37" t="s">
        <v>458</v>
      </c>
      <c r="AA10" s="37" t="s">
        <v>459</v>
      </c>
      <c r="AB10" s="37" t="s">
        <v>460</v>
      </c>
      <c r="AC10" s="37" t="s">
        <v>461</v>
      </c>
      <c r="AD10" s="37" t="s">
        <v>462</v>
      </c>
      <c r="AE10" s="37" t="s">
        <v>463</v>
      </c>
      <c r="AF10" s="37" t="s">
        <v>464</v>
      </c>
      <c r="AG10" s="39">
        <v>0.9</v>
      </c>
      <c r="AH10" s="62" t="s">
        <v>465</v>
      </c>
      <c r="AI10" s="37"/>
      <c r="AJ10" s="37"/>
      <c r="AK10" s="37"/>
      <c r="AL10" s="37"/>
      <c r="AM10" s="37"/>
      <c r="AN10" s="37"/>
      <c r="AO10" s="37"/>
      <c r="AP10" s="37"/>
      <c r="AQ10" s="37" t="s">
        <v>466</v>
      </c>
      <c r="AR10" s="37" t="s">
        <v>467</v>
      </c>
      <c r="AS10" s="79" t="s">
        <v>468</v>
      </c>
      <c r="AT10" s="37" t="s">
        <v>60</v>
      </c>
      <c r="AU10" s="80"/>
    </row>
    <row r="11" s="15" customFormat="1" ht="60" customHeight="1" spans="1:47">
      <c r="A11" s="26" t="s">
        <v>440</v>
      </c>
      <c r="B11" s="27" t="s">
        <v>113</v>
      </c>
      <c r="C11" s="27" t="s">
        <v>441</v>
      </c>
      <c r="D11" s="27" t="s">
        <v>442</v>
      </c>
      <c r="E11" s="27" t="s">
        <v>441</v>
      </c>
      <c r="F11" s="27" t="s">
        <v>443</v>
      </c>
      <c r="G11" s="27" t="s">
        <v>469</v>
      </c>
      <c r="H11" s="27" t="s">
        <v>444</v>
      </c>
      <c r="I11" s="36" t="s">
        <v>445</v>
      </c>
      <c r="J11" s="37" t="s">
        <v>446</v>
      </c>
      <c r="K11" s="37" t="s">
        <v>447</v>
      </c>
      <c r="L11" s="38">
        <v>15</v>
      </c>
      <c r="M11" s="39">
        <v>10</v>
      </c>
      <c r="N11" s="40" t="s">
        <v>470</v>
      </c>
      <c r="O11" s="42">
        <v>15</v>
      </c>
      <c r="P11" s="39">
        <v>10</v>
      </c>
      <c r="Q11" s="37" t="s">
        <v>471</v>
      </c>
      <c r="R11" s="59" t="s">
        <v>472</v>
      </c>
      <c r="S11" s="57" t="s">
        <v>451</v>
      </c>
      <c r="T11" s="58" t="s">
        <v>473</v>
      </c>
      <c r="U11" s="37" t="s">
        <v>453</v>
      </c>
      <c r="V11" s="37" t="s">
        <v>454</v>
      </c>
      <c r="W11" s="37" t="s">
        <v>455</v>
      </c>
      <c r="X11" s="37" t="s">
        <v>456</v>
      </c>
      <c r="Y11" s="37" t="s">
        <v>457</v>
      </c>
      <c r="Z11" s="37" t="s">
        <v>458</v>
      </c>
      <c r="AA11" s="37" t="s">
        <v>459</v>
      </c>
      <c r="AB11" s="37" t="s">
        <v>460</v>
      </c>
      <c r="AC11" s="37" t="s">
        <v>461</v>
      </c>
      <c r="AD11" s="37" t="s">
        <v>462</v>
      </c>
      <c r="AE11" s="37" t="s">
        <v>463</v>
      </c>
      <c r="AF11" s="37" t="s">
        <v>464</v>
      </c>
      <c r="AG11" s="39">
        <v>10</v>
      </c>
      <c r="AH11" s="62" t="s">
        <v>465</v>
      </c>
      <c r="AI11" s="37"/>
      <c r="AJ11" s="37"/>
      <c r="AK11" s="37"/>
      <c r="AL11" s="37"/>
      <c r="AM11" s="37"/>
      <c r="AN11" s="37"/>
      <c r="AO11" s="37"/>
      <c r="AP11" s="37"/>
      <c r="AQ11" s="37" t="s">
        <v>466</v>
      </c>
      <c r="AR11" s="37" t="s">
        <v>467</v>
      </c>
      <c r="AS11" s="81"/>
      <c r="AT11" s="37"/>
      <c r="AU11" s="80"/>
    </row>
    <row r="12" s="15" customFormat="1" ht="60" customHeight="1" spans="1:47">
      <c r="A12" s="26" t="s">
        <v>440</v>
      </c>
      <c r="B12" s="27" t="s">
        <v>113</v>
      </c>
      <c r="C12" s="27" t="s">
        <v>441</v>
      </c>
      <c r="D12" s="27" t="s">
        <v>442</v>
      </c>
      <c r="E12" s="27" t="s">
        <v>441</v>
      </c>
      <c r="F12" s="27" t="s">
        <v>443</v>
      </c>
      <c r="G12" s="27" t="s">
        <v>469</v>
      </c>
      <c r="H12" s="27" t="s">
        <v>444</v>
      </c>
      <c r="I12" s="36" t="s">
        <v>445</v>
      </c>
      <c r="J12" s="37" t="s">
        <v>446</v>
      </c>
      <c r="K12" s="37" t="s">
        <v>447</v>
      </c>
      <c r="L12" s="38">
        <v>10</v>
      </c>
      <c r="M12" s="39">
        <v>35</v>
      </c>
      <c r="N12" s="40" t="s">
        <v>474</v>
      </c>
      <c r="O12" s="42">
        <v>10</v>
      </c>
      <c r="P12" s="39">
        <v>35</v>
      </c>
      <c r="Q12" s="60" t="s">
        <v>475</v>
      </c>
      <c r="R12" s="56" t="s">
        <v>476</v>
      </c>
      <c r="S12" s="57" t="s">
        <v>451</v>
      </c>
      <c r="T12" s="58" t="s">
        <v>477</v>
      </c>
      <c r="U12" s="37" t="s">
        <v>453</v>
      </c>
      <c r="V12" s="37" t="s">
        <v>454</v>
      </c>
      <c r="W12" s="37" t="s">
        <v>455</v>
      </c>
      <c r="X12" s="37" t="s">
        <v>456</v>
      </c>
      <c r="Y12" s="37" t="s">
        <v>457</v>
      </c>
      <c r="Z12" s="37" t="s">
        <v>458</v>
      </c>
      <c r="AA12" s="37" t="s">
        <v>459</v>
      </c>
      <c r="AB12" s="37" t="s">
        <v>460</v>
      </c>
      <c r="AC12" s="37" t="s">
        <v>461</v>
      </c>
      <c r="AD12" s="37" t="s">
        <v>462</v>
      </c>
      <c r="AE12" s="37" t="s">
        <v>463</v>
      </c>
      <c r="AF12" s="37" t="s">
        <v>464</v>
      </c>
      <c r="AG12" s="39">
        <v>35</v>
      </c>
      <c r="AH12" s="62" t="s">
        <v>465</v>
      </c>
      <c r="AI12" s="37"/>
      <c r="AJ12" s="37"/>
      <c r="AK12" s="37"/>
      <c r="AL12" s="37"/>
      <c r="AM12" s="37"/>
      <c r="AN12" s="37"/>
      <c r="AO12" s="37"/>
      <c r="AP12" s="37"/>
      <c r="AQ12" s="37" t="s">
        <v>466</v>
      </c>
      <c r="AR12" s="37" t="s">
        <v>467</v>
      </c>
      <c r="AS12" s="81"/>
      <c r="AT12" s="37"/>
      <c r="AU12" s="80"/>
    </row>
    <row r="13" s="15" customFormat="1" ht="60" customHeight="1" spans="1:47">
      <c r="A13" s="28" t="s">
        <v>440</v>
      </c>
      <c r="B13" s="27" t="s">
        <v>113</v>
      </c>
      <c r="C13" s="27" t="s">
        <v>441</v>
      </c>
      <c r="D13" s="27" t="s">
        <v>442</v>
      </c>
      <c r="E13" s="27" t="s">
        <v>441</v>
      </c>
      <c r="F13" s="27" t="s">
        <v>443</v>
      </c>
      <c r="G13" s="27" t="s">
        <v>469</v>
      </c>
      <c r="H13" s="27" t="s">
        <v>444</v>
      </c>
      <c r="I13" s="36" t="s">
        <v>445</v>
      </c>
      <c r="J13" s="37" t="s">
        <v>446</v>
      </c>
      <c r="K13" s="37" t="s">
        <v>447</v>
      </c>
      <c r="L13" s="38">
        <v>33.25</v>
      </c>
      <c r="M13" s="39">
        <v>33.25</v>
      </c>
      <c r="N13" s="43" t="s">
        <v>478</v>
      </c>
      <c r="O13" s="41">
        <v>33.25</v>
      </c>
      <c r="P13" s="39">
        <v>33.25</v>
      </c>
      <c r="Q13" s="56" t="s">
        <v>479</v>
      </c>
      <c r="R13" s="61" t="s">
        <v>480</v>
      </c>
      <c r="S13" s="57" t="s">
        <v>451</v>
      </c>
      <c r="T13" s="58" t="s">
        <v>481</v>
      </c>
      <c r="U13" s="37" t="s">
        <v>453</v>
      </c>
      <c r="V13" s="37" t="s">
        <v>454</v>
      </c>
      <c r="W13" s="37" t="s">
        <v>455</v>
      </c>
      <c r="X13" s="37" t="s">
        <v>456</v>
      </c>
      <c r="Y13" s="37" t="s">
        <v>457</v>
      </c>
      <c r="Z13" s="37" t="s">
        <v>458</v>
      </c>
      <c r="AA13" s="37" t="s">
        <v>459</v>
      </c>
      <c r="AB13" s="37" t="s">
        <v>460</v>
      </c>
      <c r="AC13" s="37" t="s">
        <v>461</v>
      </c>
      <c r="AD13" s="37" t="s">
        <v>462</v>
      </c>
      <c r="AE13" s="37" t="s">
        <v>463</v>
      </c>
      <c r="AF13" s="37" t="s">
        <v>464</v>
      </c>
      <c r="AG13" s="39">
        <v>33.25</v>
      </c>
      <c r="AH13" s="62" t="s">
        <v>465</v>
      </c>
      <c r="AI13" s="63"/>
      <c r="AJ13" s="63"/>
      <c r="AK13" s="63"/>
      <c r="AL13" s="63"/>
      <c r="AM13" s="63"/>
      <c r="AN13" s="63"/>
      <c r="AO13" s="63"/>
      <c r="AP13" s="63"/>
      <c r="AQ13" s="37" t="s">
        <v>466</v>
      </c>
      <c r="AR13" s="37" t="s">
        <v>467</v>
      </c>
      <c r="AS13" s="81"/>
      <c r="AT13" s="37"/>
      <c r="AU13" s="80"/>
    </row>
    <row r="14" s="15" customFormat="1" ht="60" customHeight="1" spans="1:47">
      <c r="A14" s="28" t="s">
        <v>440</v>
      </c>
      <c r="B14" s="27" t="s">
        <v>113</v>
      </c>
      <c r="C14" s="27" t="s">
        <v>441</v>
      </c>
      <c r="D14" s="27" t="s">
        <v>442</v>
      </c>
      <c r="E14" s="27" t="s">
        <v>441</v>
      </c>
      <c r="F14" s="27" t="s">
        <v>443</v>
      </c>
      <c r="G14" s="27" t="s">
        <v>469</v>
      </c>
      <c r="H14" s="27" t="s">
        <v>444</v>
      </c>
      <c r="I14" s="36" t="s">
        <v>445</v>
      </c>
      <c r="J14" s="37" t="s">
        <v>446</v>
      </c>
      <c r="K14" s="37" t="s">
        <v>447</v>
      </c>
      <c r="L14" s="41">
        <v>0</v>
      </c>
      <c r="M14" s="39">
        <v>11.76</v>
      </c>
      <c r="N14" s="44" t="s">
        <v>482</v>
      </c>
      <c r="O14" s="41">
        <v>0</v>
      </c>
      <c r="P14" s="39">
        <v>11.76</v>
      </c>
      <c r="Q14" s="37" t="s">
        <v>483</v>
      </c>
      <c r="R14" s="37" t="s">
        <v>484</v>
      </c>
      <c r="S14" s="37" t="s">
        <v>485</v>
      </c>
      <c r="T14" s="37" t="s">
        <v>486</v>
      </c>
      <c r="U14" s="37" t="s">
        <v>453</v>
      </c>
      <c r="V14" s="37" t="s">
        <v>454</v>
      </c>
      <c r="W14" s="37" t="s">
        <v>455</v>
      </c>
      <c r="X14" s="37" t="s">
        <v>456</v>
      </c>
      <c r="Y14" s="37" t="s">
        <v>457</v>
      </c>
      <c r="Z14" s="37" t="s">
        <v>484</v>
      </c>
      <c r="AA14" s="37" t="s">
        <v>459</v>
      </c>
      <c r="AB14" s="37" t="s">
        <v>484</v>
      </c>
      <c r="AC14" s="37" t="s">
        <v>461</v>
      </c>
      <c r="AD14" s="37" t="s">
        <v>487</v>
      </c>
      <c r="AE14" s="37" t="s">
        <v>463</v>
      </c>
      <c r="AF14" s="37" t="s">
        <v>464</v>
      </c>
      <c r="AG14" s="39">
        <v>11.76</v>
      </c>
      <c r="AH14" s="62" t="s">
        <v>465</v>
      </c>
      <c r="AI14" s="63"/>
      <c r="AJ14" s="63"/>
      <c r="AK14" s="63"/>
      <c r="AL14" s="63"/>
      <c r="AM14" s="63"/>
      <c r="AN14" s="63"/>
      <c r="AO14" s="63"/>
      <c r="AP14" s="63"/>
      <c r="AQ14" s="37" t="s">
        <v>466</v>
      </c>
      <c r="AR14" s="37" t="s">
        <v>467</v>
      </c>
      <c r="AS14" s="81"/>
      <c r="AT14" s="37"/>
      <c r="AU14" s="80"/>
    </row>
    <row r="15" s="15" customFormat="1" ht="60" customHeight="1" spans="1:47">
      <c r="A15" s="28" t="s">
        <v>440</v>
      </c>
      <c r="B15" s="27" t="s">
        <v>469</v>
      </c>
      <c r="C15" s="27" t="s">
        <v>441</v>
      </c>
      <c r="D15" s="27" t="s">
        <v>442</v>
      </c>
      <c r="E15" s="27" t="s">
        <v>441</v>
      </c>
      <c r="F15" s="27" t="s">
        <v>443</v>
      </c>
      <c r="G15" s="27" t="s">
        <v>469</v>
      </c>
      <c r="H15" s="27" t="s">
        <v>444</v>
      </c>
      <c r="I15" s="36" t="s">
        <v>445</v>
      </c>
      <c r="J15" s="37" t="s">
        <v>446</v>
      </c>
      <c r="K15" s="37" t="s">
        <v>447</v>
      </c>
      <c r="L15" s="41">
        <v>0</v>
      </c>
      <c r="M15" s="39">
        <v>10</v>
      </c>
      <c r="N15" s="45" t="s">
        <v>488</v>
      </c>
      <c r="O15" s="41">
        <v>0</v>
      </c>
      <c r="P15" s="39">
        <v>10</v>
      </c>
      <c r="Q15" s="37" t="s">
        <v>489</v>
      </c>
      <c r="R15" s="44" t="s">
        <v>490</v>
      </c>
      <c r="S15" s="37" t="s">
        <v>451</v>
      </c>
      <c r="T15" s="44" t="s">
        <v>490</v>
      </c>
      <c r="U15" s="37" t="s">
        <v>453</v>
      </c>
      <c r="V15" s="37" t="s">
        <v>454</v>
      </c>
      <c r="W15" s="37" t="s">
        <v>455</v>
      </c>
      <c r="X15" s="37" t="s">
        <v>456</v>
      </c>
      <c r="Y15" s="37" t="s">
        <v>457</v>
      </c>
      <c r="Z15" s="37" t="s">
        <v>458</v>
      </c>
      <c r="AA15" s="37" t="s">
        <v>459</v>
      </c>
      <c r="AB15" s="37" t="s">
        <v>460</v>
      </c>
      <c r="AC15" s="37" t="s">
        <v>461</v>
      </c>
      <c r="AD15" s="37" t="s">
        <v>462</v>
      </c>
      <c r="AE15" s="37" t="s">
        <v>463</v>
      </c>
      <c r="AF15" s="37" t="s">
        <v>464</v>
      </c>
      <c r="AG15" s="39">
        <v>10</v>
      </c>
      <c r="AH15" s="62" t="s">
        <v>465</v>
      </c>
      <c r="AI15" s="63"/>
      <c r="AJ15" s="63"/>
      <c r="AK15" s="63"/>
      <c r="AL15" s="63"/>
      <c r="AM15" s="63"/>
      <c r="AN15" s="63"/>
      <c r="AO15" s="63"/>
      <c r="AP15" s="63"/>
      <c r="AQ15" s="37" t="s">
        <v>466</v>
      </c>
      <c r="AR15" s="37" t="s">
        <v>467</v>
      </c>
      <c r="AS15" s="81"/>
      <c r="AT15" s="37"/>
      <c r="AU15" s="80"/>
    </row>
    <row r="16" s="15" customFormat="1" ht="60" customHeight="1" spans="1:47">
      <c r="A16" s="28" t="s">
        <v>440</v>
      </c>
      <c r="B16" s="27" t="s">
        <v>113</v>
      </c>
      <c r="C16" s="27" t="s">
        <v>441</v>
      </c>
      <c r="D16" s="27" t="s">
        <v>442</v>
      </c>
      <c r="E16" s="27" t="s">
        <v>441</v>
      </c>
      <c r="F16" s="27" t="s">
        <v>443</v>
      </c>
      <c r="G16" s="27" t="s">
        <v>469</v>
      </c>
      <c r="H16" s="27" t="s">
        <v>444</v>
      </c>
      <c r="I16" s="36" t="s">
        <v>445</v>
      </c>
      <c r="J16" s="37" t="s">
        <v>446</v>
      </c>
      <c r="K16" s="37" t="s">
        <v>447</v>
      </c>
      <c r="L16" s="46">
        <v>0</v>
      </c>
      <c r="M16" s="39">
        <v>65.17</v>
      </c>
      <c r="N16" s="47" t="s">
        <v>491</v>
      </c>
      <c r="O16" s="48">
        <v>0</v>
      </c>
      <c r="P16" s="39">
        <v>65.17</v>
      </c>
      <c r="Q16" s="62" t="s">
        <v>492</v>
      </c>
      <c r="R16" s="44" t="s">
        <v>493</v>
      </c>
      <c r="S16" s="44" t="s">
        <v>494</v>
      </c>
      <c r="T16" s="44" t="s">
        <v>495</v>
      </c>
      <c r="U16" s="37" t="s">
        <v>453</v>
      </c>
      <c r="V16" s="63" t="s">
        <v>454</v>
      </c>
      <c r="W16" s="37" t="s">
        <v>455</v>
      </c>
      <c r="X16" s="37" t="s">
        <v>456</v>
      </c>
      <c r="Y16" s="37" t="s">
        <v>457</v>
      </c>
      <c r="Z16" s="44" t="s">
        <v>493</v>
      </c>
      <c r="AA16" s="44" t="s">
        <v>493</v>
      </c>
      <c r="AB16" s="44" t="s">
        <v>496</v>
      </c>
      <c r="AC16" s="44" t="s">
        <v>496</v>
      </c>
      <c r="AD16" s="44" t="s">
        <v>487</v>
      </c>
      <c r="AE16" s="44" t="s">
        <v>497</v>
      </c>
      <c r="AF16" s="44" t="s">
        <v>464</v>
      </c>
      <c r="AG16" s="44">
        <v>65.17</v>
      </c>
      <c r="AH16" s="62" t="s">
        <v>465</v>
      </c>
      <c r="AI16" s="63"/>
      <c r="AJ16" s="63"/>
      <c r="AK16" s="63"/>
      <c r="AL16" s="63"/>
      <c r="AM16" s="63"/>
      <c r="AN16" s="63"/>
      <c r="AO16" s="63"/>
      <c r="AP16" s="63"/>
      <c r="AQ16" s="37" t="s">
        <v>466</v>
      </c>
      <c r="AR16" s="63" t="s">
        <v>467</v>
      </c>
      <c r="AS16" s="81"/>
      <c r="AT16" s="37"/>
      <c r="AU16" s="80"/>
    </row>
    <row r="17" ht="73" customHeight="1" spans="1:46">
      <c r="A17" s="28" t="s">
        <v>440</v>
      </c>
      <c r="B17" s="27" t="s">
        <v>113</v>
      </c>
      <c r="C17" s="27" t="s">
        <v>441</v>
      </c>
      <c r="D17" s="27" t="s">
        <v>442</v>
      </c>
      <c r="E17" s="27" t="s">
        <v>441</v>
      </c>
      <c r="F17" s="27" t="s">
        <v>443</v>
      </c>
      <c r="G17" s="27" t="s">
        <v>469</v>
      </c>
      <c r="H17" s="27" t="s">
        <v>444</v>
      </c>
      <c r="I17" s="36" t="s">
        <v>445</v>
      </c>
      <c r="J17" s="37" t="s">
        <v>446</v>
      </c>
      <c r="K17" s="37" t="s">
        <v>447</v>
      </c>
      <c r="L17" s="46">
        <v>0</v>
      </c>
      <c r="M17" s="39">
        <v>74</v>
      </c>
      <c r="N17" s="47" t="s">
        <v>498</v>
      </c>
      <c r="O17" s="48">
        <v>0</v>
      </c>
      <c r="P17" s="39">
        <v>74</v>
      </c>
      <c r="Q17" s="62" t="s">
        <v>499</v>
      </c>
      <c r="R17" s="64" t="s">
        <v>500</v>
      </c>
      <c r="S17" s="62" t="s">
        <v>501</v>
      </c>
      <c r="T17" s="62" t="s">
        <v>501</v>
      </c>
      <c r="U17" s="37" t="s">
        <v>453</v>
      </c>
      <c r="V17" s="37" t="s">
        <v>454</v>
      </c>
      <c r="W17" s="37" t="s">
        <v>455</v>
      </c>
      <c r="X17" s="37" t="s">
        <v>456</v>
      </c>
      <c r="Y17" s="37" t="s">
        <v>457</v>
      </c>
      <c r="Z17" s="64" t="s">
        <v>500</v>
      </c>
      <c r="AA17" s="64" t="s">
        <v>500</v>
      </c>
      <c r="AB17" s="44" t="s">
        <v>502</v>
      </c>
      <c r="AC17" s="44" t="s">
        <v>502</v>
      </c>
      <c r="AD17" s="44" t="s">
        <v>487</v>
      </c>
      <c r="AE17" s="44" t="s">
        <v>497</v>
      </c>
      <c r="AF17" s="44" t="s">
        <v>464</v>
      </c>
      <c r="AG17" s="44">
        <v>74</v>
      </c>
      <c r="AH17" s="62" t="s">
        <v>465</v>
      </c>
      <c r="AI17" s="63"/>
      <c r="AJ17" s="63"/>
      <c r="AK17" s="63"/>
      <c r="AL17" s="63"/>
      <c r="AM17" s="63"/>
      <c r="AN17" s="63"/>
      <c r="AO17" s="63"/>
      <c r="AP17" s="63"/>
      <c r="AQ17" s="37" t="s">
        <v>466</v>
      </c>
      <c r="AR17" s="63" t="s">
        <v>467</v>
      </c>
      <c r="AS17" s="82"/>
      <c r="AT17" s="37"/>
    </row>
  </sheetData>
  <mergeCells count="53">
    <mergeCell ref="I3:N3"/>
    <mergeCell ref="D4:J4"/>
    <mergeCell ref="K4:Q4"/>
    <mergeCell ref="R4:S4"/>
    <mergeCell ref="T4:V4"/>
    <mergeCell ref="W4:Y4"/>
    <mergeCell ref="Z4:AH4"/>
    <mergeCell ref="K5:M5"/>
    <mergeCell ref="N5:Q5"/>
    <mergeCell ref="Z5:AG5"/>
    <mergeCell ref="AI5:AR5"/>
    <mergeCell ref="Z6:AG6"/>
    <mergeCell ref="AI6:AR6"/>
    <mergeCell ref="Z7:AA7"/>
    <mergeCell ref="AB7:AC7"/>
    <mergeCell ref="AD7:AE7"/>
    <mergeCell ref="AF7:AG7"/>
    <mergeCell ref="AI7:AJ7"/>
    <mergeCell ref="AK7:AL7"/>
    <mergeCell ref="AM7:AN7"/>
    <mergeCell ref="AO7:AP7"/>
    <mergeCell ref="AQ7:AR7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6:K8"/>
    <mergeCell ref="L6:L8"/>
    <mergeCell ref="M6:M8"/>
    <mergeCell ref="N6:N8"/>
    <mergeCell ref="O6:O8"/>
    <mergeCell ref="P6:P8"/>
    <mergeCell ref="Q6:Q8"/>
    <mergeCell ref="R5:R8"/>
    <mergeCell ref="S5:S8"/>
    <mergeCell ref="T5:T8"/>
    <mergeCell ref="U5:U8"/>
    <mergeCell ref="V5:V8"/>
    <mergeCell ref="W5:W8"/>
    <mergeCell ref="X5:X8"/>
    <mergeCell ref="Y5:Y8"/>
    <mergeCell ref="AH5:AH8"/>
    <mergeCell ref="AS5:AS8"/>
    <mergeCell ref="AS10:AS17"/>
    <mergeCell ref="AT4:AT8"/>
    <mergeCell ref="AT10:AT17"/>
    <mergeCell ref="A1:AT2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workbookViewId="0">
      <selection activeCell="P8" sqref="P8"/>
    </sheetView>
  </sheetViews>
  <sheetFormatPr defaultColWidth="12" defaultRowHeight="14.25"/>
  <cols>
    <col min="1" max="1" width="12" style="1"/>
    <col min="2" max="2" width="39.1666666666667" style="1" customWidth="1"/>
    <col min="3" max="3" width="17.8333333333333" style="1" customWidth="1"/>
    <col min="4" max="4" width="16.6666666666667" style="1" customWidth="1"/>
    <col min="5" max="10" width="12" style="1"/>
    <col min="11" max="11" width="18.6666666666667" style="1" customWidth="1"/>
    <col min="12" max="12" width="17.8333333333333" style="1" customWidth="1"/>
    <col min="13" max="13" width="72.3333333333333" style="1" customWidth="1"/>
    <col min="14" max="16384" width="12" style="1"/>
  </cols>
  <sheetData>
    <row r="1" s="1" customFormat="1" ht="37.5" customHeight="1" spans="1:13">
      <c r="A1" s="2" t="s">
        <v>503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20" customHeight="1" spans="1:13">
      <c r="A2" s="3" t="s">
        <v>504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20" customHeight="1" spans="1:13">
      <c r="A3" s="4" t="s">
        <v>373</v>
      </c>
      <c r="B3" s="4" t="s">
        <v>374</v>
      </c>
      <c r="C3" s="5" t="s">
        <v>505</v>
      </c>
      <c r="D3" s="5"/>
      <c r="E3" s="5"/>
      <c r="F3" s="5"/>
      <c r="G3" s="5"/>
      <c r="H3" s="5"/>
      <c r="I3" s="5"/>
      <c r="J3" s="5"/>
      <c r="K3" s="5"/>
      <c r="L3" s="5"/>
      <c r="M3" s="5" t="s">
        <v>506</v>
      </c>
    </row>
    <row r="4" s="1" customFormat="1" ht="20" customHeight="1" spans="1:13">
      <c r="A4" s="4"/>
      <c r="B4" s="4"/>
      <c r="C4" s="5" t="s">
        <v>507</v>
      </c>
      <c r="D4" s="5" t="s">
        <v>508</v>
      </c>
      <c r="E4" s="5"/>
      <c r="F4" s="5"/>
      <c r="G4" s="5"/>
      <c r="H4" s="5"/>
      <c r="I4" s="5"/>
      <c r="J4" s="5"/>
      <c r="K4" s="5" t="s">
        <v>509</v>
      </c>
      <c r="L4" s="5"/>
      <c r="M4" s="5"/>
    </row>
    <row r="5" s="1" customFormat="1" ht="42.75" spans="1:13">
      <c r="A5" s="4"/>
      <c r="B5" s="4"/>
      <c r="C5" s="5"/>
      <c r="D5" s="5" t="s">
        <v>120</v>
      </c>
      <c r="E5" s="5" t="s">
        <v>510</v>
      </c>
      <c r="F5" s="5" t="s">
        <v>511</v>
      </c>
      <c r="G5" s="5" t="s">
        <v>512</v>
      </c>
      <c r="H5" s="5" t="s">
        <v>57</v>
      </c>
      <c r="I5" s="5" t="s">
        <v>513</v>
      </c>
      <c r="J5" s="5" t="s">
        <v>514</v>
      </c>
      <c r="K5" s="5" t="s">
        <v>108</v>
      </c>
      <c r="L5" s="5" t="s">
        <v>109</v>
      </c>
      <c r="M5" s="5"/>
    </row>
    <row r="6" s="1" customFormat="1" ht="55" customHeight="1" spans="1:13">
      <c r="A6" s="6"/>
      <c r="B6" s="7" t="s">
        <v>69</v>
      </c>
      <c r="C6" s="8">
        <v>39868895</v>
      </c>
      <c r="D6" s="8">
        <v>39868895</v>
      </c>
      <c r="E6" s="8"/>
      <c r="F6" s="8"/>
      <c r="G6" s="8"/>
      <c r="H6" s="8"/>
      <c r="I6" s="8"/>
      <c r="J6" s="8"/>
      <c r="K6" s="8">
        <v>37468095</v>
      </c>
      <c r="L6" s="8">
        <v>2400800</v>
      </c>
      <c r="M6" s="12" t="s">
        <v>515</v>
      </c>
    </row>
    <row r="7" s="1" customFormat="1" ht="40" customHeight="1" spans="1:13">
      <c r="A7" s="6" t="s">
        <v>244</v>
      </c>
      <c r="B7" s="7" t="s">
        <v>113</v>
      </c>
      <c r="C7" s="8">
        <v>39868895</v>
      </c>
      <c r="D7" s="8">
        <v>39868895</v>
      </c>
      <c r="E7" s="8"/>
      <c r="F7" s="8"/>
      <c r="G7" s="8"/>
      <c r="H7" s="8"/>
      <c r="I7" s="8"/>
      <c r="J7" s="8"/>
      <c r="K7" s="8">
        <v>1249015</v>
      </c>
      <c r="L7" s="8">
        <v>2400800</v>
      </c>
      <c r="M7" s="12" t="s">
        <v>516</v>
      </c>
    </row>
    <row r="8" s="1" customFormat="1" ht="49" customHeight="1" spans="1:13">
      <c r="A8" s="6" t="s">
        <v>440</v>
      </c>
      <c r="B8" s="7" t="s">
        <v>517</v>
      </c>
      <c r="C8" s="8">
        <v>3649815</v>
      </c>
      <c r="D8" s="8">
        <v>3649815</v>
      </c>
      <c r="E8" s="8"/>
      <c r="F8" s="8"/>
      <c r="G8" s="8"/>
      <c r="H8" s="8"/>
      <c r="I8" s="8"/>
      <c r="J8" s="8"/>
      <c r="K8" s="8">
        <v>1249015</v>
      </c>
      <c r="L8" s="8">
        <v>2400800</v>
      </c>
      <c r="M8" s="13" t="s">
        <v>518</v>
      </c>
    </row>
    <row r="9" s="1" customFormat="1" ht="42" customHeight="1" spans="1:13">
      <c r="A9" s="6" t="s">
        <v>519</v>
      </c>
      <c r="B9" s="7" t="s">
        <v>520</v>
      </c>
      <c r="C9" s="8">
        <v>36219090</v>
      </c>
      <c r="D9" s="8">
        <v>36219080</v>
      </c>
      <c r="E9" s="8"/>
      <c r="F9" s="8"/>
      <c r="G9" s="8"/>
      <c r="H9" s="8"/>
      <c r="I9" s="8"/>
      <c r="J9" s="8"/>
      <c r="K9" s="8">
        <v>3649815</v>
      </c>
      <c r="L9" s="8">
        <v>0</v>
      </c>
      <c r="M9" s="12"/>
    </row>
    <row r="10" s="1" customFormat="1" ht="40" customHeight="1" spans="1:13">
      <c r="A10" s="6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14"/>
    </row>
    <row r="11" s="1" customFormat="1" ht="40" customHeight="1" spans="1:13">
      <c r="A11" s="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0"/>
    </row>
    <row r="12" s="1" customFormat="1" ht="40" customHeight="1" spans="1:13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0"/>
    </row>
    <row r="13" s="1" customFormat="1" ht="40" customHeight="1" spans="1:13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0"/>
    </row>
  </sheetData>
  <mergeCells count="10">
    <mergeCell ref="A1:M1"/>
    <mergeCell ref="A2:M2"/>
    <mergeCell ref="C3:L3"/>
    <mergeCell ref="D4:J4"/>
    <mergeCell ref="K4:L4"/>
    <mergeCell ref="A3:A5"/>
    <mergeCell ref="B3:B5"/>
    <mergeCell ref="C4:C5"/>
    <mergeCell ref="M3:M5"/>
    <mergeCell ref="M8:M9"/>
  </mergeCells>
  <pageMargins left="0.393055555555556" right="0.196527777777778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6"/>
  <sheetViews>
    <sheetView showGridLines="0" showZeros="0" workbookViewId="0">
      <selection activeCell="E9" sqref="E9"/>
    </sheetView>
  </sheetViews>
  <sheetFormatPr defaultColWidth="10.6666666666667" defaultRowHeight="12.75"/>
  <cols>
    <col min="1" max="3" width="5.83333333333333" style="215" customWidth="1"/>
    <col min="4" max="4" width="33.5" style="215" customWidth="1"/>
    <col min="5" max="5" width="25.6666666666667" style="215" customWidth="1"/>
    <col min="6" max="6" width="19.8333333333333" style="215" customWidth="1"/>
    <col min="7" max="7" width="23.6666666666667" style="215" customWidth="1"/>
    <col min="8" max="8" width="16.8333333333333" style="215" customWidth="1"/>
    <col min="9" max="9" width="14" style="215" customWidth="1"/>
    <col min="10" max="10" width="12" style="215" customWidth="1"/>
    <col min="11" max="11" width="11.3333333333333" style="215" customWidth="1"/>
    <col min="12" max="16384" width="10.6666666666667" style="215"/>
  </cols>
  <sheetData>
    <row r="1" ht="30" customHeight="1" spans="1:10">
      <c r="A1" s="221" t="s">
        <v>52</v>
      </c>
      <c r="B1" s="221"/>
      <c r="C1" s="221"/>
      <c r="D1" s="221"/>
      <c r="E1" s="221"/>
      <c r="F1" s="221"/>
      <c r="G1" s="221"/>
      <c r="H1" s="221"/>
      <c r="I1" s="221"/>
      <c r="J1" s="221"/>
    </row>
    <row r="2" ht="12" customHeight="1"/>
    <row r="3" ht="21" customHeight="1" spans="1:10">
      <c r="A3" s="165" t="s">
        <v>1</v>
      </c>
      <c r="E3" s="222"/>
      <c r="F3" s="222"/>
      <c r="I3" s="167"/>
      <c r="J3" s="147" t="s">
        <v>2</v>
      </c>
    </row>
    <row r="4" ht="20.25" customHeight="1" spans="1:10">
      <c r="A4" s="148" t="s">
        <v>53</v>
      </c>
      <c r="B4" s="148"/>
      <c r="C4" s="148"/>
      <c r="D4" s="148"/>
      <c r="E4" s="175" t="s">
        <v>54</v>
      </c>
      <c r="F4" s="136" t="s">
        <v>55</v>
      </c>
      <c r="G4" s="136"/>
      <c r="H4" s="136"/>
      <c r="I4" s="175" t="s">
        <v>56</v>
      </c>
      <c r="J4" s="175" t="s">
        <v>57</v>
      </c>
    </row>
    <row r="5" ht="15.4" customHeight="1" spans="1:10">
      <c r="A5" s="218" t="s">
        <v>58</v>
      </c>
      <c r="B5" s="218"/>
      <c r="C5" s="218"/>
      <c r="D5" s="172" t="s">
        <v>59</v>
      </c>
      <c r="E5" s="223"/>
      <c r="F5" s="136"/>
      <c r="G5" s="136"/>
      <c r="H5" s="136"/>
      <c r="I5" s="223"/>
      <c r="J5" s="223"/>
    </row>
    <row r="6" ht="15.4" customHeight="1" spans="1:10">
      <c r="A6" s="218"/>
      <c r="B6" s="218" t="s">
        <v>60</v>
      </c>
      <c r="C6" s="218" t="s">
        <v>60</v>
      </c>
      <c r="D6" s="224"/>
      <c r="E6" s="223"/>
      <c r="F6" s="175" t="s">
        <v>61</v>
      </c>
      <c r="G6" s="175" t="s">
        <v>62</v>
      </c>
      <c r="H6" s="175" t="s">
        <v>63</v>
      </c>
      <c r="I6" s="223"/>
      <c r="J6" s="223"/>
    </row>
    <row r="7" ht="18.75" customHeight="1" spans="1:10">
      <c r="A7" s="225" t="s">
        <v>64</v>
      </c>
      <c r="B7" s="225" t="s">
        <v>65</v>
      </c>
      <c r="C7" s="225" t="s">
        <v>66</v>
      </c>
      <c r="D7" s="171"/>
      <c r="E7" s="226"/>
      <c r="F7" s="226"/>
      <c r="G7" s="226"/>
      <c r="H7" s="226"/>
      <c r="I7" s="226"/>
      <c r="J7" s="226"/>
    </row>
    <row r="8" ht="23.25" customHeight="1" spans="1:256">
      <c r="A8" s="227" t="s">
        <v>67</v>
      </c>
      <c r="B8" s="227" t="s">
        <v>67</v>
      </c>
      <c r="C8" s="227" t="s">
        <v>67</v>
      </c>
      <c r="D8" s="228" t="s">
        <v>67</v>
      </c>
      <c r="E8" s="175" t="s">
        <v>68</v>
      </c>
      <c r="F8" s="175">
        <v>2</v>
      </c>
      <c r="G8" s="175">
        <v>3</v>
      </c>
      <c r="H8" s="175">
        <v>4</v>
      </c>
      <c r="I8" s="175">
        <v>5</v>
      </c>
      <c r="J8" s="175">
        <v>6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3.25" customHeight="1" spans="1:10">
      <c r="A9" s="141"/>
      <c r="B9" s="141"/>
      <c r="C9" s="141"/>
      <c r="D9" s="176" t="s">
        <v>69</v>
      </c>
      <c r="E9" s="142">
        <v>39868895</v>
      </c>
      <c r="F9" s="190">
        <v>39868895</v>
      </c>
      <c r="G9" s="143">
        <v>39868895</v>
      </c>
      <c r="H9" s="144">
        <v>0</v>
      </c>
      <c r="I9" s="142">
        <v>0</v>
      </c>
      <c r="J9" s="190">
        <v>0</v>
      </c>
    </row>
    <row r="10" ht="23.25" customHeight="1" spans="1:10">
      <c r="A10" s="141" t="s">
        <v>70</v>
      </c>
      <c r="B10" s="141"/>
      <c r="C10" s="141"/>
      <c r="D10" s="176" t="s">
        <v>71</v>
      </c>
      <c r="E10" s="142">
        <v>3994684</v>
      </c>
      <c r="F10" s="190">
        <v>3994684</v>
      </c>
      <c r="G10" s="143">
        <v>3994684</v>
      </c>
      <c r="H10" s="144">
        <v>0</v>
      </c>
      <c r="I10" s="142">
        <v>0</v>
      </c>
      <c r="J10" s="190">
        <v>0</v>
      </c>
    </row>
    <row r="11" ht="23.25" customHeight="1" spans="1:10">
      <c r="A11" s="141"/>
      <c r="B11" s="141" t="s">
        <v>72</v>
      </c>
      <c r="C11" s="141"/>
      <c r="D11" s="176" t="s">
        <v>73</v>
      </c>
      <c r="E11" s="142">
        <v>3678144</v>
      </c>
      <c r="F11" s="190">
        <v>3678144</v>
      </c>
      <c r="G11" s="143">
        <v>3678144</v>
      </c>
      <c r="H11" s="144">
        <v>0</v>
      </c>
      <c r="I11" s="142">
        <v>0</v>
      </c>
      <c r="J11" s="190">
        <v>0</v>
      </c>
    </row>
    <row r="12" ht="23.25" customHeight="1" spans="1:10">
      <c r="A12" s="141" t="s">
        <v>74</v>
      </c>
      <c r="B12" s="141" t="s">
        <v>75</v>
      </c>
      <c r="C12" s="141" t="s">
        <v>72</v>
      </c>
      <c r="D12" s="176" t="s">
        <v>76</v>
      </c>
      <c r="E12" s="142">
        <v>3678144</v>
      </c>
      <c r="F12" s="190">
        <v>3678144</v>
      </c>
      <c r="G12" s="143">
        <v>3678144</v>
      </c>
      <c r="H12" s="144">
        <v>0</v>
      </c>
      <c r="I12" s="142">
        <v>0</v>
      </c>
      <c r="J12" s="190">
        <v>0</v>
      </c>
    </row>
    <row r="13" ht="23.25" customHeight="1" spans="1:10">
      <c r="A13" s="141"/>
      <c r="B13" s="141" t="s">
        <v>77</v>
      </c>
      <c r="C13" s="141"/>
      <c r="D13" s="176" t="s">
        <v>78</v>
      </c>
      <c r="E13" s="142">
        <v>316540</v>
      </c>
      <c r="F13" s="190">
        <v>316540</v>
      </c>
      <c r="G13" s="143">
        <v>316540</v>
      </c>
      <c r="H13" s="144">
        <v>0</v>
      </c>
      <c r="I13" s="142">
        <v>0</v>
      </c>
      <c r="J13" s="190">
        <v>0</v>
      </c>
    </row>
    <row r="14" ht="23.25" customHeight="1" spans="1:10">
      <c r="A14" s="141" t="s">
        <v>74</v>
      </c>
      <c r="B14" s="141" t="s">
        <v>79</v>
      </c>
      <c r="C14" s="141" t="s">
        <v>77</v>
      </c>
      <c r="D14" s="176" t="s">
        <v>80</v>
      </c>
      <c r="E14" s="142">
        <v>316540</v>
      </c>
      <c r="F14" s="190">
        <v>316540</v>
      </c>
      <c r="G14" s="143">
        <v>316540</v>
      </c>
      <c r="H14" s="144">
        <v>0</v>
      </c>
      <c r="I14" s="142">
        <v>0</v>
      </c>
      <c r="J14" s="190">
        <v>0</v>
      </c>
    </row>
    <row r="15" ht="23.25" customHeight="1" spans="1:10">
      <c r="A15" s="141" t="s">
        <v>81</v>
      </c>
      <c r="B15" s="141"/>
      <c r="C15" s="141"/>
      <c r="D15" s="176" t="s">
        <v>82</v>
      </c>
      <c r="E15" s="142">
        <v>2367727</v>
      </c>
      <c r="F15" s="190">
        <v>2367727</v>
      </c>
      <c r="G15" s="143">
        <v>2367727</v>
      </c>
      <c r="H15" s="144">
        <v>0</v>
      </c>
      <c r="I15" s="142">
        <v>0</v>
      </c>
      <c r="J15" s="190">
        <v>0</v>
      </c>
    </row>
    <row r="16" ht="23.25" customHeight="1" spans="1:10">
      <c r="A16" s="141"/>
      <c r="B16" s="141" t="s">
        <v>83</v>
      </c>
      <c r="C16" s="141"/>
      <c r="D16" s="176" t="s">
        <v>84</v>
      </c>
      <c r="E16" s="142">
        <v>2367727</v>
      </c>
      <c r="F16" s="190">
        <v>2367727</v>
      </c>
      <c r="G16" s="143">
        <v>2367727</v>
      </c>
      <c r="H16" s="144">
        <v>0</v>
      </c>
      <c r="I16" s="142">
        <v>0</v>
      </c>
      <c r="J16" s="190">
        <v>0</v>
      </c>
    </row>
    <row r="17" ht="23.25" customHeight="1" spans="1:10">
      <c r="A17" s="141" t="s">
        <v>85</v>
      </c>
      <c r="B17" s="141" t="s">
        <v>86</v>
      </c>
      <c r="C17" s="141" t="s">
        <v>87</v>
      </c>
      <c r="D17" s="176" t="s">
        <v>88</v>
      </c>
      <c r="E17" s="142">
        <v>136238</v>
      </c>
      <c r="F17" s="190">
        <v>136238</v>
      </c>
      <c r="G17" s="143">
        <v>136238</v>
      </c>
      <c r="H17" s="144">
        <v>0</v>
      </c>
      <c r="I17" s="142">
        <v>0</v>
      </c>
      <c r="J17" s="190">
        <v>0</v>
      </c>
    </row>
    <row r="18" ht="23.25" customHeight="1" spans="1:10">
      <c r="A18" s="141" t="s">
        <v>85</v>
      </c>
      <c r="B18" s="141" t="s">
        <v>86</v>
      </c>
      <c r="C18" s="141" t="s">
        <v>89</v>
      </c>
      <c r="D18" s="176" t="s">
        <v>90</v>
      </c>
      <c r="E18" s="142">
        <v>2231489</v>
      </c>
      <c r="F18" s="190">
        <v>2231489</v>
      </c>
      <c r="G18" s="143">
        <v>2231489</v>
      </c>
      <c r="H18" s="144">
        <v>0</v>
      </c>
      <c r="I18" s="142">
        <v>0</v>
      </c>
      <c r="J18" s="190">
        <v>0</v>
      </c>
    </row>
    <row r="19" ht="23.25" customHeight="1" spans="1:10">
      <c r="A19" s="141" t="s">
        <v>91</v>
      </c>
      <c r="B19" s="141"/>
      <c r="C19" s="141"/>
      <c r="D19" s="176" t="s">
        <v>92</v>
      </c>
      <c r="E19" s="142">
        <v>30747875</v>
      </c>
      <c r="F19" s="190">
        <v>30747875</v>
      </c>
      <c r="G19" s="143">
        <v>30747875</v>
      </c>
      <c r="H19" s="144">
        <v>0</v>
      </c>
      <c r="I19" s="142">
        <v>0</v>
      </c>
      <c r="J19" s="190">
        <v>0</v>
      </c>
    </row>
    <row r="20" ht="23.25" customHeight="1" spans="1:10">
      <c r="A20" s="141"/>
      <c r="B20" s="141" t="s">
        <v>89</v>
      </c>
      <c r="C20" s="141"/>
      <c r="D20" s="176" t="s">
        <v>93</v>
      </c>
      <c r="E20" s="142">
        <v>30747875</v>
      </c>
      <c r="F20" s="190">
        <v>30747875</v>
      </c>
      <c r="G20" s="143">
        <v>30747875</v>
      </c>
      <c r="H20" s="144">
        <v>0</v>
      </c>
      <c r="I20" s="142">
        <v>0</v>
      </c>
      <c r="J20" s="190">
        <v>0</v>
      </c>
    </row>
    <row r="21" ht="23.25" customHeight="1" spans="1:10">
      <c r="A21" s="141" t="s">
        <v>94</v>
      </c>
      <c r="B21" s="141" t="s">
        <v>95</v>
      </c>
      <c r="C21" s="141" t="s">
        <v>87</v>
      </c>
      <c r="D21" s="176" t="s">
        <v>96</v>
      </c>
      <c r="E21" s="142">
        <v>895553</v>
      </c>
      <c r="F21" s="190">
        <v>895553</v>
      </c>
      <c r="G21" s="143">
        <v>895553</v>
      </c>
      <c r="H21" s="144">
        <v>0</v>
      </c>
      <c r="I21" s="142">
        <v>0</v>
      </c>
      <c r="J21" s="190">
        <v>0</v>
      </c>
    </row>
    <row r="22" ht="23.25" customHeight="1" spans="1:10">
      <c r="A22" s="141" t="s">
        <v>94</v>
      </c>
      <c r="B22" s="141" t="s">
        <v>95</v>
      </c>
      <c r="C22" s="141" t="s">
        <v>89</v>
      </c>
      <c r="D22" s="176" t="s">
        <v>97</v>
      </c>
      <c r="E22" s="142">
        <v>2576102</v>
      </c>
      <c r="F22" s="190">
        <v>2576102</v>
      </c>
      <c r="G22" s="143">
        <v>2576102</v>
      </c>
      <c r="H22" s="144">
        <v>0</v>
      </c>
      <c r="I22" s="142">
        <v>0</v>
      </c>
      <c r="J22" s="190">
        <v>0</v>
      </c>
    </row>
    <row r="23" ht="23.25" customHeight="1" spans="1:10">
      <c r="A23" s="141" t="s">
        <v>94</v>
      </c>
      <c r="B23" s="141" t="s">
        <v>95</v>
      </c>
      <c r="C23" s="141" t="s">
        <v>98</v>
      </c>
      <c r="D23" s="176" t="s">
        <v>99</v>
      </c>
      <c r="E23" s="142">
        <v>27276220</v>
      </c>
      <c r="F23" s="190">
        <v>27276220</v>
      </c>
      <c r="G23" s="143">
        <v>27276220</v>
      </c>
      <c r="H23" s="144">
        <v>0</v>
      </c>
      <c r="I23" s="142">
        <v>0</v>
      </c>
      <c r="J23" s="190">
        <v>0</v>
      </c>
    </row>
    <row r="24" ht="23.25" customHeight="1" spans="1:10">
      <c r="A24" s="141" t="s">
        <v>100</v>
      </c>
      <c r="B24" s="141"/>
      <c r="C24" s="141"/>
      <c r="D24" s="176" t="s">
        <v>101</v>
      </c>
      <c r="E24" s="142">
        <v>2758609</v>
      </c>
      <c r="F24" s="190">
        <v>2758609</v>
      </c>
      <c r="G24" s="143">
        <v>2758609</v>
      </c>
      <c r="H24" s="144">
        <v>0</v>
      </c>
      <c r="I24" s="142">
        <v>0</v>
      </c>
      <c r="J24" s="190">
        <v>0</v>
      </c>
    </row>
    <row r="25" ht="23.25" customHeight="1" spans="1:10">
      <c r="A25" s="141"/>
      <c r="B25" s="141" t="s">
        <v>89</v>
      </c>
      <c r="C25" s="141"/>
      <c r="D25" s="176" t="s">
        <v>102</v>
      </c>
      <c r="E25" s="142">
        <v>2758609</v>
      </c>
      <c r="F25" s="190">
        <v>2758609</v>
      </c>
      <c r="G25" s="143">
        <v>2758609</v>
      </c>
      <c r="H25" s="144">
        <v>0</v>
      </c>
      <c r="I25" s="142">
        <v>0</v>
      </c>
      <c r="J25" s="190">
        <v>0</v>
      </c>
    </row>
    <row r="26" ht="23.25" customHeight="1" spans="1:10">
      <c r="A26" s="141" t="s">
        <v>103</v>
      </c>
      <c r="B26" s="141" t="s">
        <v>95</v>
      </c>
      <c r="C26" s="141" t="s">
        <v>87</v>
      </c>
      <c r="D26" s="176" t="s">
        <v>104</v>
      </c>
      <c r="E26" s="142">
        <v>2758609</v>
      </c>
      <c r="F26" s="190">
        <v>2758609</v>
      </c>
      <c r="G26" s="143">
        <v>2758609</v>
      </c>
      <c r="H26" s="144">
        <v>0</v>
      </c>
      <c r="I26" s="142">
        <v>0</v>
      </c>
      <c r="J26" s="190">
        <v>0</v>
      </c>
    </row>
  </sheetData>
  <sheetProtection formatCells="0" formatColumns="0" formatRows="0"/>
  <mergeCells count="11">
    <mergeCell ref="A1:J1"/>
    <mergeCell ref="A4:D4"/>
    <mergeCell ref="D5:D7"/>
    <mergeCell ref="E4:E7"/>
    <mergeCell ref="F6:F7"/>
    <mergeCell ref="G6:G7"/>
    <mergeCell ref="H6:H7"/>
    <mergeCell ref="I4:I7"/>
    <mergeCell ref="J4:J7"/>
    <mergeCell ref="A5:C6"/>
    <mergeCell ref="F4:H5"/>
  </mergeCells>
  <printOptions horizontalCentered="1"/>
  <pageMargins left="0.39" right="0.39" top="0.59" bottom="0.59" header="0.51" footer="0.51"/>
  <pageSetup paperSize="9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9"/>
  <sheetViews>
    <sheetView showGridLines="0" showZeros="0" workbookViewId="0">
      <selection activeCell="O18" sqref="O18"/>
    </sheetView>
  </sheetViews>
  <sheetFormatPr defaultColWidth="10.6666666666667" defaultRowHeight="12.75"/>
  <cols>
    <col min="1" max="3" width="5.5" style="215" customWidth="1"/>
    <col min="4" max="4" width="47.5" style="215" customWidth="1"/>
    <col min="5" max="5" width="24" style="215" customWidth="1"/>
    <col min="6" max="6" width="23" style="215" customWidth="1"/>
    <col min="7" max="7" width="21.1666666666667" style="215" customWidth="1"/>
    <col min="8" max="8" width="17" style="215" customWidth="1"/>
    <col min="9" max="11" width="13.6666666666667" style="215" customWidth="1"/>
    <col min="12" max="253" width="10.6666666666667" style="215" customWidth="1"/>
  </cols>
  <sheetData>
    <row r="1" s="215" customFormat="1" ht="30" customHeight="1" spans="1:11">
      <c r="A1" s="216" t="s">
        <v>105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="215" customFormat="1" customHeight="1"/>
    <row r="3" s="215" customFormat="1" ht="16.5" customHeight="1" spans="1:11">
      <c r="A3" s="165" t="s">
        <v>1</v>
      </c>
      <c r="B3" s="165"/>
      <c r="C3" s="165"/>
      <c r="D3" s="165"/>
      <c r="E3" s="166"/>
      <c r="F3" s="167"/>
      <c r="G3"/>
      <c r="K3" s="147" t="s">
        <v>2</v>
      </c>
    </row>
    <row r="4" s="215" customFormat="1" ht="22.5" customHeight="1" spans="1:256">
      <c r="A4" s="136" t="s">
        <v>53</v>
      </c>
      <c r="B4" s="136"/>
      <c r="C4" s="136"/>
      <c r="D4" s="136"/>
      <c r="E4" s="136" t="s">
        <v>106</v>
      </c>
      <c r="F4" s="156" t="s">
        <v>107</v>
      </c>
      <c r="G4" s="156" t="s">
        <v>108</v>
      </c>
      <c r="H4" s="156" t="s">
        <v>109</v>
      </c>
      <c r="I4" s="169" t="s">
        <v>110</v>
      </c>
      <c r="J4" s="169" t="s">
        <v>111</v>
      </c>
      <c r="K4" s="169" t="s">
        <v>112</v>
      </c>
      <c r="IT4" s="114"/>
      <c r="IU4" s="114"/>
      <c r="IV4" s="114"/>
    </row>
    <row r="5" s="215" customFormat="1" ht="33" customHeight="1" spans="1:256">
      <c r="A5" s="136" t="s">
        <v>58</v>
      </c>
      <c r="B5" s="136"/>
      <c r="C5" s="136"/>
      <c r="D5" s="156" t="s">
        <v>59</v>
      </c>
      <c r="E5" s="136"/>
      <c r="F5" s="217"/>
      <c r="G5" s="217"/>
      <c r="H5" s="217"/>
      <c r="I5" s="169"/>
      <c r="J5" s="169"/>
      <c r="K5" s="169"/>
      <c r="IT5" s="114"/>
      <c r="IU5" s="114"/>
      <c r="IV5" s="114"/>
    </row>
    <row r="6" s="215" customFormat="1" ht="24.75" customHeight="1" spans="1:256">
      <c r="A6" s="218" t="s">
        <v>64</v>
      </c>
      <c r="B6" s="218" t="s">
        <v>65</v>
      </c>
      <c r="C6" s="218" t="s">
        <v>66</v>
      </c>
      <c r="D6" s="157"/>
      <c r="E6" s="136"/>
      <c r="F6" s="157"/>
      <c r="G6" s="157"/>
      <c r="H6" s="157"/>
      <c r="I6" s="169"/>
      <c r="J6" s="169"/>
      <c r="K6" s="169"/>
      <c r="IT6" s="114"/>
      <c r="IU6" s="114"/>
      <c r="IV6" s="114"/>
    </row>
    <row r="7" ht="21.75" customHeight="1" spans="1:11">
      <c r="A7" s="218" t="s">
        <v>67</v>
      </c>
      <c r="B7" s="218" t="s">
        <v>67</v>
      </c>
      <c r="C7" s="218" t="s">
        <v>67</v>
      </c>
      <c r="D7" s="218" t="s">
        <v>67</v>
      </c>
      <c r="E7" s="218" t="s">
        <v>67</v>
      </c>
      <c r="F7" s="218">
        <v>1</v>
      </c>
      <c r="G7" s="218">
        <v>2</v>
      </c>
      <c r="H7" s="218">
        <v>3</v>
      </c>
      <c r="I7" s="218">
        <v>4</v>
      </c>
      <c r="J7" s="218">
        <v>5</v>
      </c>
      <c r="K7" s="218">
        <v>6</v>
      </c>
    </row>
    <row r="8" s="114" customFormat="1" ht="24" customHeight="1" spans="1:11">
      <c r="A8" s="219"/>
      <c r="B8" s="219"/>
      <c r="C8" s="219"/>
      <c r="D8" s="219"/>
      <c r="E8" s="219" t="s">
        <v>69</v>
      </c>
      <c r="F8" s="220">
        <v>39868895</v>
      </c>
      <c r="G8" s="220">
        <v>37468095</v>
      </c>
      <c r="H8" s="220">
        <v>2400800</v>
      </c>
      <c r="I8" s="220">
        <v>0</v>
      </c>
      <c r="J8" s="220">
        <v>0</v>
      </c>
      <c r="K8" s="220">
        <v>0</v>
      </c>
    </row>
    <row r="9" ht="24" customHeight="1" spans="1:11">
      <c r="A9" s="219" t="s">
        <v>70</v>
      </c>
      <c r="B9" s="219"/>
      <c r="C9" s="219"/>
      <c r="D9" s="219" t="s">
        <v>71</v>
      </c>
      <c r="E9" s="219"/>
      <c r="F9" s="220">
        <v>3994684</v>
      </c>
      <c r="G9" s="220">
        <v>3994684</v>
      </c>
      <c r="H9" s="220">
        <v>0</v>
      </c>
      <c r="I9" s="220">
        <v>0</v>
      </c>
      <c r="J9" s="220">
        <v>0</v>
      </c>
      <c r="K9" s="220">
        <v>0</v>
      </c>
    </row>
    <row r="10" ht="24" customHeight="1" spans="1:11">
      <c r="A10" s="219"/>
      <c r="B10" s="219" t="s">
        <v>72</v>
      </c>
      <c r="C10" s="219"/>
      <c r="D10" s="219" t="s">
        <v>73</v>
      </c>
      <c r="E10" s="219"/>
      <c r="F10" s="220">
        <v>3678144</v>
      </c>
      <c r="G10" s="220">
        <v>3678144</v>
      </c>
      <c r="H10" s="220">
        <v>0</v>
      </c>
      <c r="I10" s="220">
        <v>0</v>
      </c>
      <c r="J10" s="220">
        <v>0</v>
      </c>
      <c r="K10" s="220">
        <v>0</v>
      </c>
    </row>
    <row r="11" ht="24" customHeight="1" spans="1:11">
      <c r="A11" s="219" t="s">
        <v>74</v>
      </c>
      <c r="B11" s="219" t="s">
        <v>75</v>
      </c>
      <c r="C11" s="219" t="s">
        <v>72</v>
      </c>
      <c r="D11" s="219" t="s">
        <v>76</v>
      </c>
      <c r="E11" s="219" t="s">
        <v>113</v>
      </c>
      <c r="F11" s="220">
        <v>121100</v>
      </c>
      <c r="G11" s="220">
        <v>121100</v>
      </c>
      <c r="H11" s="220">
        <v>0</v>
      </c>
      <c r="I11" s="220">
        <v>0</v>
      </c>
      <c r="J11" s="220">
        <v>0</v>
      </c>
      <c r="K11" s="220">
        <v>0</v>
      </c>
    </row>
    <row r="12" ht="24" customHeight="1" spans="1:11">
      <c r="A12" s="219" t="s">
        <v>74</v>
      </c>
      <c r="B12" s="219" t="s">
        <v>75</v>
      </c>
      <c r="C12" s="219" t="s">
        <v>72</v>
      </c>
      <c r="D12" s="219" t="s">
        <v>76</v>
      </c>
      <c r="E12" s="219" t="s">
        <v>114</v>
      </c>
      <c r="F12" s="220">
        <v>3557044</v>
      </c>
      <c r="G12" s="220">
        <v>3557044</v>
      </c>
      <c r="H12" s="220">
        <v>0</v>
      </c>
      <c r="I12" s="220">
        <v>0</v>
      </c>
      <c r="J12" s="220">
        <v>0</v>
      </c>
      <c r="K12" s="220">
        <v>0</v>
      </c>
    </row>
    <row r="13" ht="24" customHeight="1" spans="1:11">
      <c r="A13" s="219"/>
      <c r="B13" s="219" t="s">
        <v>77</v>
      </c>
      <c r="C13" s="219"/>
      <c r="D13" s="219" t="s">
        <v>78</v>
      </c>
      <c r="E13" s="219"/>
      <c r="F13" s="220">
        <v>316540</v>
      </c>
      <c r="G13" s="220">
        <v>316540</v>
      </c>
      <c r="H13" s="220">
        <v>0</v>
      </c>
      <c r="I13" s="220">
        <v>0</v>
      </c>
      <c r="J13" s="220">
        <v>0</v>
      </c>
      <c r="K13" s="220">
        <v>0</v>
      </c>
    </row>
    <row r="14" ht="24" customHeight="1" spans="1:11">
      <c r="A14" s="219" t="s">
        <v>74</v>
      </c>
      <c r="B14" s="219" t="s">
        <v>79</v>
      </c>
      <c r="C14" s="219" t="s">
        <v>77</v>
      </c>
      <c r="D14" s="219" t="s">
        <v>80</v>
      </c>
      <c r="E14" s="219" t="s">
        <v>113</v>
      </c>
      <c r="F14" s="220">
        <v>5298</v>
      </c>
      <c r="G14" s="220">
        <v>5298</v>
      </c>
      <c r="H14" s="220">
        <v>0</v>
      </c>
      <c r="I14" s="220">
        <v>0</v>
      </c>
      <c r="J14" s="220">
        <v>0</v>
      </c>
      <c r="K14" s="220">
        <v>0</v>
      </c>
    </row>
    <row r="15" ht="24" customHeight="1" spans="1:11">
      <c r="A15" s="219" t="s">
        <v>74</v>
      </c>
      <c r="B15" s="219" t="s">
        <v>79</v>
      </c>
      <c r="C15" s="219" t="s">
        <v>77</v>
      </c>
      <c r="D15" s="219" t="s">
        <v>80</v>
      </c>
      <c r="E15" s="219" t="s">
        <v>114</v>
      </c>
      <c r="F15" s="220">
        <v>311242</v>
      </c>
      <c r="G15" s="220">
        <v>311242</v>
      </c>
      <c r="H15" s="220">
        <v>0</v>
      </c>
      <c r="I15" s="220">
        <v>0</v>
      </c>
      <c r="J15" s="220">
        <v>0</v>
      </c>
      <c r="K15" s="220">
        <v>0</v>
      </c>
    </row>
    <row r="16" ht="24" customHeight="1" spans="1:11">
      <c r="A16" s="219" t="s">
        <v>81</v>
      </c>
      <c r="B16" s="219"/>
      <c r="C16" s="219"/>
      <c r="D16" s="219" t="s">
        <v>82</v>
      </c>
      <c r="E16" s="219"/>
      <c r="F16" s="220">
        <v>2367727</v>
      </c>
      <c r="G16" s="220">
        <v>2367727</v>
      </c>
      <c r="H16" s="220">
        <v>0</v>
      </c>
      <c r="I16" s="220">
        <v>0</v>
      </c>
      <c r="J16" s="220">
        <v>0</v>
      </c>
      <c r="K16" s="220">
        <v>0</v>
      </c>
    </row>
    <row r="17" ht="24" customHeight="1" spans="1:11">
      <c r="A17" s="219"/>
      <c r="B17" s="219" t="s">
        <v>83</v>
      </c>
      <c r="C17" s="219"/>
      <c r="D17" s="219" t="s">
        <v>84</v>
      </c>
      <c r="E17" s="219"/>
      <c r="F17" s="220">
        <v>2367727</v>
      </c>
      <c r="G17" s="220">
        <v>2367727</v>
      </c>
      <c r="H17" s="220">
        <v>0</v>
      </c>
      <c r="I17" s="220">
        <v>0</v>
      </c>
      <c r="J17" s="220">
        <v>0</v>
      </c>
      <c r="K17" s="220">
        <v>0</v>
      </c>
    </row>
    <row r="18" ht="24" customHeight="1" spans="1:11">
      <c r="A18" s="219" t="s">
        <v>85</v>
      </c>
      <c r="B18" s="219" t="s">
        <v>86</v>
      </c>
      <c r="C18" s="219" t="s">
        <v>87</v>
      </c>
      <c r="D18" s="219" t="s">
        <v>88</v>
      </c>
      <c r="E18" s="219" t="s">
        <v>113</v>
      </c>
      <c r="F18" s="220">
        <v>136238</v>
      </c>
      <c r="G18" s="220">
        <v>136238</v>
      </c>
      <c r="H18" s="220">
        <v>0</v>
      </c>
      <c r="I18" s="220">
        <v>0</v>
      </c>
      <c r="J18" s="220">
        <v>0</v>
      </c>
      <c r="K18" s="220">
        <v>0</v>
      </c>
    </row>
    <row r="19" ht="24" customHeight="1" spans="1:11">
      <c r="A19" s="219" t="s">
        <v>85</v>
      </c>
      <c r="B19" s="219" t="s">
        <v>86</v>
      </c>
      <c r="C19" s="219" t="s">
        <v>89</v>
      </c>
      <c r="D19" s="219" t="s">
        <v>90</v>
      </c>
      <c r="E19" s="219" t="s">
        <v>114</v>
      </c>
      <c r="F19" s="220">
        <v>2231489</v>
      </c>
      <c r="G19" s="220">
        <v>2231489</v>
      </c>
      <c r="H19" s="220">
        <v>0</v>
      </c>
      <c r="I19" s="220">
        <v>0</v>
      </c>
      <c r="J19" s="220">
        <v>0</v>
      </c>
      <c r="K19" s="220">
        <v>0</v>
      </c>
    </row>
    <row r="20" ht="24" customHeight="1" spans="1:11">
      <c r="A20" s="219" t="s">
        <v>91</v>
      </c>
      <c r="B20" s="219"/>
      <c r="C20" s="219"/>
      <c r="D20" s="219" t="s">
        <v>92</v>
      </c>
      <c r="E20" s="219"/>
      <c r="F20" s="220">
        <v>30747875</v>
      </c>
      <c r="G20" s="220">
        <v>28347075</v>
      </c>
      <c r="H20" s="220">
        <v>2400800</v>
      </c>
      <c r="I20" s="220">
        <v>0</v>
      </c>
      <c r="J20" s="220">
        <v>0</v>
      </c>
      <c r="K20" s="220">
        <v>0</v>
      </c>
    </row>
    <row r="21" ht="24" customHeight="1" spans="1:11">
      <c r="A21" s="219"/>
      <c r="B21" s="219" t="s">
        <v>89</v>
      </c>
      <c r="C21" s="219"/>
      <c r="D21" s="219" t="s">
        <v>93</v>
      </c>
      <c r="E21" s="219"/>
      <c r="F21" s="220">
        <v>30747875</v>
      </c>
      <c r="G21" s="220">
        <v>28347075</v>
      </c>
      <c r="H21" s="220">
        <v>2400800</v>
      </c>
      <c r="I21" s="220">
        <v>0</v>
      </c>
      <c r="J21" s="220">
        <v>0</v>
      </c>
      <c r="K21" s="220">
        <v>0</v>
      </c>
    </row>
    <row r="22" ht="24" customHeight="1" spans="1:11">
      <c r="A22" s="219" t="s">
        <v>94</v>
      </c>
      <c r="B22" s="219" t="s">
        <v>95</v>
      </c>
      <c r="C22" s="219" t="s">
        <v>87</v>
      </c>
      <c r="D22" s="219" t="s">
        <v>96</v>
      </c>
      <c r="E22" s="219" t="s">
        <v>113</v>
      </c>
      <c r="F22" s="220">
        <v>895553</v>
      </c>
      <c r="G22" s="220">
        <v>895553</v>
      </c>
      <c r="H22" s="220">
        <v>0</v>
      </c>
      <c r="I22" s="220">
        <v>0</v>
      </c>
      <c r="J22" s="220">
        <v>0</v>
      </c>
      <c r="K22" s="220">
        <v>0</v>
      </c>
    </row>
    <row r="23" ht="24" customHeight="1" spans="1:11">
      <c r="A23" s="219" t="s">
        <v>94</v>
      </c>
      <c r="B23" s="219" t="s">
        <v>95</v>
      </c>
      <c r="C23" s="219" t="s">
        <v>89</v>
      </c>
      <c r="D23" s="219" t="s">
        <v>97</v>
      </c>
      <c r="E23" s="219" t="s">
        <v>113</v>
      </c>
      <c r="F23" s="220">
        <v>2400800</v>
      </c>
      <c r="G23" s="220">
        <v>0</v>
      </c>
      <c r="H23" s="220">
        <v>2400800</v>
      </c>
      <c r="I23" s="220">
        <v>0</v>
      </c>
      <c r="J23" s="220">
        <v>0</v>
      </c>
      <c r="K23" s="220">
        <v>0</v>
      </c>
    </row>
    <row r="24" ht="24" customHeight="1" spans="1:11">
      <c r="A24" s="219" t="s">
        <v>94</v>
      </c>
      <c r="B24" s="219" t="s">
        <v>95</v>
      </c>
      <c r="C24" s="219" t="s">
        <v>89</v>
      </c>
      <c r="D24" s="219" t="s">
        <v>97</v>
      </c>
      <c r="E24" s="219" t="s">
        <v>114</v>
      </c>
      <c r="F24" s="220">
        <v>175302</v>
      </c>
      <c r="G24" s="220">
        <v>175302</v>
      </c>
      <c r="H24" s="220">
        <v>0</v>
      </c>
      <c r="I24" s="220">
        <v>0</v>
      </c>
      <c r="J24" s="220">
        <v>0</v>
      </c>
      <c r="K24" s="220">
        <v>0</v>
      </c>
    </row>
    <row r="25" ht="24" customHeight="1" spans="1:11">
      <c r="A25" s="219" t="s">
        <v>94</v>
      </c>
      <c r="B25" s="219" t="s">
        <v>95</v>
      </c>
      <c r="C25" s="219" t="s">
        <v>98</v>
      </c>
      <c r="D25" s="219" t="s">
        <v>99</v>
      </c>
      <c r="E25" s="219" t="s">
        <v>114</v>
      </c>
      <c r="F25" s="220">
        <v>27276220</v>
      </c>
      <c r="G25" s="220">
        <v>27276220</v>
      </c>
      <c r="H25" s="220">
        <v>0</v>
      </c>
      <c r="I25" s="220">
        <v>0</v>
      </c>
      <c r="J25" s="220">
        <v>0</v>
      </c>
      <c r="K25" s="220">
        <v>0</v>
      </c>
    </row>
    <row r="26" ht="24" customHeight="1" spans="1:11">
      <c r="A26" s="219" t="s">
        <v>100</v>
      </c>
      <c r="B26" s="219"/>
      <c r="C26" s="219"/>
      <c r="D26" s="219" t="s">
        <v>101</v>
      </c>
      <c r="E26" s="219"/>
      <c r="F26" s="220">
        <v>2758609</v>
      </c>
      <c r="G26" s="220">
        <v>2758609</v>
      </c>
      <c r="H26" s="220">
        <v>0</v>
      </c>
      <c r="I26" s="220">
        <v>0</v>
      </c>
      <c r="J26" s="220">
        <v>0</v>
      </c>
      <c r="K26" s="220">
        <v>0</v>
      </c>
    </row>
    <row r="27" ht="24" customHeight="1" spans="1:11">
      <c r="A27" s="219"/>
      <c r="B27" s="219" t="s">
        <v>89</v>
      </c>
      <c r="C27" s="219"/>
      <c r="D27" s="219" t="s">
        <v>102</v>
      </c>
      <c r="E27" s="219"/>
      <c r="F27" s="220">
        <v>2758609</v>
      </c>
      <c r="G27" s="220">
        <v>2758609</v>
      </c>
      <c r="H27" s="220">
        <v>0</v>
      </c>
      <c r="I27" s="220">
        <v>0</v>
      </c>
      <c r="J27" s="220">
        <v>0</v>
      </c>
      <c r="K27" s="220">
        <v>0</v>
      </c>
    </row>
    <row r="28" ht="24" customHeight="1" spans="1:11">
      <c r="A28" s="219" t="s">
        <v>103</v>
      </c>
      <c r="B28" s="219" t="s">
        <v>95</v>
      </c>
      <c r="C28" s="219" t="s">
        <v>87</v>
      </c>
      <c r="D28" s="219" t="s">
        <v>104</v>
      </c>
      <c r="E28" s="219" t="s">
        <v>113</v>
      </c>
      <c r="F28" s="220">
        <v>90826</v>
      </c>
      <c r="G28" s="220">
        <v>90826</v>
      </c>
      <c r="H28" s="220">
        <v>0</v>
      </c>
      <c r="I28" s="220">
        <v>0</v>
      </c>
      <c r="J28" s="220">
        <v>0</v>
      </c>
      <c r="K28" s="220">
        <v>0</v>
      </c>
    </row>
    <row r="29" ht="24" customHeight="1" spans="1:11">
      <c r="A29" s="219" t="s">
        <v>103</v>
      </c>
      <c r="B29" s="219" t="s">
        <v>95</v>
      </c>
      <c r="C29" s="219" t="s">
        <v>87</v>
      </c>
      <c r="D29" s="219" t="s">
        <v>104</v>
      </c>
      <c r="E29" s="219" t="s">
        <v>114</v>
      </c>
      <c r="F29" s="220">
        <v>2667783</v>
      </c>
      <c r="G29" s="220">
        <v>2667783</v>
      </c>
      <c r="H29" s="220">
        <v>0</v>
      </c>
      <c r="I29" s="220">
        <v>0</v>
      </c>
      <c r="J29" s="220">
        <v>0</v>
      </c>
      <c r="K29" s="220">
        <v>0</v>
      </c>
    </row>
  </sheetData>
  <sheetProtection formatCells="0" formatColumns="0" formatRows="0"/>
  <mergeCells count="12">
    <mergeCell ref="A1:K1"/>
    <mergeCell ref="A3:D3"/>
    <mergeCell ref="A4:D4"/>
    <mergeCell ref="A5:C5"/>
    <mergeCell ref="D5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5" right="0.75" top="1" bottom="1" header="0.51" footer="0.51"/>
  <pageSetup paperSize="9" orientation="landscape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A1" sqref="$A1:$XFD1048576"/>
    </sheetView>
  </sheetViews>
  <sheetFormatPr defaultColWidth="12" defaultRowHeight="14.25" outlineLevelCol="5"/>
  <cols>
    <col min="1" max="1" width="34.6666666666667" style="198" customWidth="1"/>
    <col min="2" max="2" width="20.3333333333333" style="198" customWidth="1"/>
    <col min="3" max="3" width="36.1666666666667" style="198" customWidth="1"/>
    <col min="4" max="4" width="24.5" style="198" customWidth="1"/>
    <col min="5" max="5" width="23.5" style="198" customWidth="1"/>
    <col min="6" max="6" width="19.1666666666667" style="198" customWidth="1"/>
    <col min="7" max="16384" width="12" style="198"/>
  </cols>
  <sheetData>
    <row r="1" s="198" customFormat="1" customHeight="1" spans="1:6">
      <c r="A1" s="200"/>
      <c r="F1" s="201"/>
    </row>
    <row r="2" s="198" customFormat="1" ht="28.5" customHeight="1" spans="1:6">
      <c r="A2" s="202" t="s">
        <v>115</v>
      </c>
      <c r="B2" s="202"/>
      <c r="C2" s="202"/>
      <c r="D2" s="202"/>
      <c r="E2" s="202"/>
      <c r="F2" s="203"/>
    </row>
    <row r="3" s="198" customFormat="1" ht="22.5" customHeight="1" spans="1:6">
      <c r="A3" s="200"/>
      <c r="B3" s="200"/>
      <c r="C3" s="200"/>
      <c r="D3" s="200"/>
      <c r="E3" s="200"/>
      <c r="F3" s="204" t="s">
        <v>116</v>
      </c>
    </row>
    <row r="4" s="198" customFormat="1" customHeight="1" spans="1:6">
      <c r="A4" s="205" t="s">
        <v>117</v>
      </c>
      <c r="B4" s="205"/>
      <c r="C4" s="206" t="s">
        <v>118</v>
      </c>
      <c r="D4" s="206"/>
      <c r="E4" s="206"/>
      <c r="F4" s="206"/>
    </row>
    <row r="5" s="198" customFormat="1" customHeight="1" spans="1:6">
      <c r="A5" s="205" t="s">
        <v>53</v>
      </c>
      <c r="B5" s="205" t="s">
        <v>119</v>
      </c>
      <c r="C5" s="205" t="s">
        <v>53</v>
      </c>
      <c r="D5" s="205" t="s">
        <v>69</v>
      </c>
      <c r="E5" s="207" t="s">
        <v>120</v>
      </c>
      <c r="F5" s="205" t="s">
        <v>121</v>
      </c>
    </row>
    <row r="6" s="199" customFormat="1" customHeight="1" spans="1:6">
      <c r="A6" s="208" t="s">
        <v>122</v>
      </c>
      <c r="B6" s="209">
        <f>SUM(B7,B8)</f>
        <v>39868895</v>
      </c>
      <c r="C6" s="208" t="s">
        <v>123</v>
      </c>
      <c r="D6" s="209">
        <f t="shared" ref="D6:F6" si="0">SUM(D7:D33)</f>
        <v>39868895</v>
      </c>
      <c r="E6" s="209">
        <f t="shared" si="0"/>
        <v>39868895</v>
      </c>
      <c r="F6" s="209">
        <f t="shared" si="0"/>
        <v>0</v>
      </c>
    </row>
    <row r="7" s="199" customFormat="1" customHeight="1" spans="1:6">
      <c r="A7" s="208" t="s">
        <v>124</v>
      </c>
      <c r="B7" s="209">
        <v>39868895</v>
      </c>
      <c r="C7" s="210" t="s">
        <v>125</v>
      </c>
      <c r="D7" s="209">
        <v>0</v>
      </c>
      <c r="E7" s="209">
        <v>0</v>
      </c>
      <c r="F7" s="209">
        <f t="shared" ref="F7:F33" si="1">D7-E7</f>
        <v>0</v>
      </c>
    </row>
    <row r="8" s="199" customFormat="1" customHeight="1" spans="1:6">
      <c r="A8" s="208" t="s">
        <v>126</v>
      </c>
      <c r="B8" s="209">
        <v>0</v>
      </c>
      <c r="C8" s="210" t="s">
        <v>127</v>
      </c>
      <c r="D8" s="209">
        <v>0</v>
      </c>
      <c r="E8" s="209">
        <v>0</v>
      </c>
      <c r="F8" s="209">
        <f t="shared" si="1"/>
        <v>0</v>
      </c>
    </row>
    <row r="9" s="199" customFormat="1" customHeight="1" spans="1:6">
      <c r="A9" s="211" t="s">
        <v>128</v>
      </c>
      <c r="B9" s="209">
        <v>0</v>
      </c>
      <c r="C9" s="210" t="s">
        <v>129</v>
      </c>
      <c r="D9" s="209">
        <v>0</v>
      </c>
      <c r="E9" s="209">
        <v>0</v>
      </c>
      <c r="F9" s="209">
        <f t="shared" si="1"/>
        <v>0</v>
      </c>
    </row>
    <row r="10" s="199" customFormat="1" customHeight="1" spans="1:6">
      <c r="A10" s="208" t="s">
        <v>130</v>
      </c>
      <c r="B10" s="209">
        <v>0</v>
      </c>
      <c r="C10" s="210" t="s">
        <v>131</v>
      </c>
      <c r="D10" s="209">
        <v>0</v>
      </c>
      <c r="E10" s="209">
        <v>0</v>
      </c>
      <c r="F10" s="209">
        <f t="shared" si="1"/>
        <v>0</v>
      </c>
    </row>
    <row r="11" s="199" customFormat="1" customHeight="1" spans="1:6">
      <c r="A11" s="208" t="s">
        <v>132</v>
      </c>
      <c r="B11" s="209">
        <v>0</v>
      </c>
      <c r="C11" s="210" t="s">
        <v>133</v>
      </c>
      <c r="D11" s="209">
        <v>0</v>
      </c>
      <c r="E11" s="209">
        <v>0</v>
      </c>
      <c r="F11" s="209">
        <f t="shared" si="1"/>
        <v>0</v>
      </c>
    </row>
    <row r="12" s="199" customFormat="1" customHeight="1" spans="1:6">
      <c r="A12" s="208" t="s">
        <v>134</v>
      </c>
      <c r="B12" s="209">
        <v>0</v>
      </c>
      <c r="C12" s="210" t="s">
        <v>135</v>
      </c>
      <c r="D12" s="209">
        <v>0</v>
      </c>
      <c r="E12" s="209">
        <v>0</v>
      </c>
      <c r="F12" s="209">
        <f t="shared" si="1"/>
        <v>0</v>
      </c>
    </row>
    <row r="13" s="199" customFormat="1" customHeight="1" spans="1:6">
      <c r="A13" s="211" t="s">
        <v>136</v>
      </c>
      <c r="B13" s="209">
        <v>0</v>
      </c>
      <c r="C13" s="210" t="s">
        <v>137</v>
      </c>
      <c r="D13" s="209">
        <v>0</v>
      </c>
      <c r="E13" s="209">
        <v>0</v>
      </c>
      <c r="F13" s="209">
        <f t="shared" si="1"/>
        <v>0</v>
      </c>
    </row>
    <row r="14" s="199" customFormat="1" customHeight="1" spans="1:6">
      <c r="A14" s="212"/>
      <c r="B14" s="209"/>
      <c r="C14" s="210" t="s">
        <v>138</v>
      </c>
      <c r="D14" s="209">
        <v>3994684</v>
      </c>
      <c r="E14" s="209">
        <v>3994684</v>
      </c>
      <c r="F14" s="209">
        <f t="shared" si="1"/>
        <v>0</v>
      </c>
    </row>
    <row r="15" s="199" customFormat="1" customHeight="1" spans="1:6">
      <c r="A15" s="213"/>
      <c r="B15" s="209"/>
      <c r="C15" s="210" t="s">
        <v>139</v>
      </c>
      <c r="D15" s="209">
        <v>2367727</v>
      </c>
      <c r="E15" s="209">
        <v>2367727</v>
      </c>
      <c r="F15" s="209">
        <f t="shared" si="1"/>
        <v>0</v>
      </c>
    </row>
    <row r="16" s="199" customFormat="1" customHeight="1" spans="1:6">
      <c r="A16" s="213"/>
      <c r="B16" s="209"/>
      <c r="C16" s="210" t="s">
        <v>140</v>
      </c>
      <c r="D16" s="209">
        <v>0</v>
      </c>
      <c r="E16" s="209">
        <v>0</v>
      </c>
      <c r="F16" s="209">
        <f t="shared" si="1"/>
        <v>0</v>
      </c>
    </row>
    <row r="17" s="199" customFormat="1" customHeight="1" spans="1:6">
      <c r="A17" s="213"/>
      <c r="B17" s="209"/>
      <c r="C17" s="210" t="s">
        <v>141</v>
      </c>
      <c r="D17" s="209">
        <v>0</v>
      </c>
      <c r="E17" s="209">
        <v>0</v>
      </c>
      <c r="F17" s="209">
        <f t="shared" si="1"/>
        <v>0</v>
      </c>
    </row>
    <row r="18" s="199" customFormat="1" customHeight="1" spans="1:6">
      <c r="A18" s="213"/>
      <c r="B18" s="209"/>
      <c r="C18" s="210" t="s">
        <v>142</v>
      </c>
      <c r="D18" s="209">
        <v>30747875</v>
      </c>
      <c r="E18" s="209">
        <v>30747875</v>
      </c>
      <c r="F18" s="209">
        <f t="shared" si="1"/>
        <v>0</v>
      </c>
    </row>
    <row r="19" s="199" customFormat="1" customHeight="1" spans="1:6">
      <c r="A19" s="213"/>
      <c r="B19" s="209"/>
      <c r="C19" s="210" t="s">
        <v>143</v>
      </c>
      <c r="D19" s="209">
        <v>0</v>
      </c>
      <c r="E19" s="209">
        <v>0</v>
      </c>
      <c r="F19" s="209">
        <f t="shared" si="1"/>
        <v>0</v>
      </c>
    </row>
    <row r="20" s="199" customFormat="1" customHeight="1" spans="1:6">
      <c r="A20" s="213"/>
      <c r="B20" s="209"/>
      <c r="C20" s="210" t="s">
        <v>144</v>
      </c>
      <c r="D20" s="209">
        <v>0</v>
      </c>
      <c r="E20" s="209">
        <v>0</v>
      </c>
      <c r="F20" s="209">
        <f t="shared" si="1"/>
        <v>0</v>
      </c>
    </row>
    <row r="21" s="199" customFormat="1" customHeight="1" spans="1:6">
      <c r="A21" s="213"/>
      <c r="B21" s="209"/>
      <c r="C21" s="210" t="s">
        <v>145</v>
      </c>
      <c r="D21" s="209">
        <v>0</v>
      </c>
      <c r="E21" s="209">
        <v>0</v>
      </c>
      <c r="F21" s="209">
        <f t="shared" si="1"/>
        <v>0</v>
      </c>
    </row>
    <row r="22" s="199" customFormat="1" customHeight="1" spans="1:6">
      <c r="A22" s="213"/>
      <c r="B22" s="209"/>
      <c r="C22" s="210" t="s">
        <v>146</v>
      </c>
      <c r="D22" s="209">
        <v>0</v>
      </c>
      <c r="E22" s="209">
        <v>0</v>
      </c>
      <c r="F22" s="209">
        <f t="shared" si="1"/>
        <v>0</v>
      </c>
    </row>
    <row r="23" s="199" customFormat="1" customHeight="1" spans="1:6">
      <c r="A23" s="213"/>
      <c r="B23" s="209"/>
      <c r="C23" s="210" t="s">
        <v>147</v>
      </c>
      <c r="D23" s="209">
        <v>0</v>
      </c>
      <c r="E23" s="209">
        <v>0</v>
      </c>
      <c r="F23" s="209">
        <f t="shared" si="1"/>
        <v>0</v>
      </c>
    </row>
    <row r="24" s="199" customFormat="1" customHeight="1" spans="1:6">
      <c r="A24" s="213"/>
      <c r="B24" s="209"/>
      <c r="C24" s="210" t="s">
        <v>148</v>
      </c>
      <c r="D24" s="209">
        <v>0</v>
      </c>
      <c r="E24" s="209">
        <v>0</v>
      </c>
      <c r="F24" s="209">
        <f t="shared" si="1"/>
        <v>0</v>
      </c>
    </row>
    <row r="25" s="199" customFormat="1" customHeight="1" spans="1:6">
      <c r="A25" s="213"/>
      <c r="B25" s="209"/>
      <c r="C25" s="210" t="s">
        <v>149</v>
      </c>
      <c r="D25" s="209">
        <v>2758609</v>
      </c>
      <c r="E25" s="209">
        <v>2758609</v>
      </c>
      <c r="F25" s="209">
        <f t="shared" si="1"/>
        <v>0</v>
      </c>
    </row>
    <row r="26" s="199" customFormat="1" customHeight="1" spans="1:6">
      <c r="A26" s="213"/>
      <c r="B26" s="209"/>
      <c r="C26" s="210" t="s">
        <v>150</v>
      </c>
      <c r="D26" s="209">
        <v>0</v>
      </c>
      <c r="E26" s="209">
        <v>0</v>
      </c>
      <c r="F26" s="209">
        <f t="shared" si="1"/>
        <v>0</v>
      </c>
    </row>
    <row r="27" s="199" customFormat="1" customHeight="1" spans="1:6">
      <c r="A27" s="213"/>
      <c r="B27" s="209"/>
      <c r="C27" s="210" t="s">
        <v>151</v>
      </c>
      <c r="D27" s="209">
        <v>0</v>
      </c>
      <c r="E27" s="209">
        <v>0</v>
      </c>
      <c r="F27" s="209">
        <f t="shared" si="1"/>
        <v>0</v>
      </c>
    </row>
    <row r="28" s="199" customFormat="1" customHeight="1" spans="1:6">
      <c r="A28" s="213"/>
      <c r="B28" s="209"/>
      <c r="C28" s="210" t="s">
        <v>152</v>
      </c>
      <c r="D28" s="209">
        <v>0</v>
      </c>
      <c r="E28" s="209">
        <v>0</v>
      </c>
      <c r="F28" s="209">
        <f t="shared" si="1"/>
        <v>0</v>
      </c>
    </row>
    <row r="29" s="199" customFormat="1" customHeight="1" spans="1:6">
      <c r="A29" s="213"/>
      <c r="B29" s="209"/>
      <c r="C29" s="210" t="s">
        <v>153</v>
      </c>
      <c r="D29" s="209">
        <v>0</v>
      </c>
      <c r="E29" s="209">
        <v>0</v>
      </c>
      <c r="F29" s="209">
        <f t="shared" si="1"/>
        <v>0</v>
      </c>
    </row>
    <row r="30" s="199" customFormat="1" customHeight="1" spans="1:6">
      <c r="A30" s="213"/>
      <c r="B30" s="209"/>
      <c r="C30" s="210" t="s">
        <v>154</v>
      </c>
      <c r="D30" s="209">
        <v>0</v>
      </c>
      <c r="E30" s="209">
        <v>0</v>
      </c>
      <c r="F30" s="209">
        <f t="shared" si="1"/>
        <v>0</v>
      </c>
    </row>
    <row r="31" s="199" customFormat="1" customHeight="1" spans="1:6">
      <c r="A31" s="213"/>
      <c r="B31" s="209"/>
      <c r="C31" s="210" t="s">
        <v>155</v>
      </c>
      <c r="D31" s="209">
        <v>0</v>
      </c>
      <c r="E31" s="209">
        <v>0</v>
      </c>
      <c r="F31" s="209">
        <f t="shared" si="1"/>
        <v>0</v>
      </c>
    </row>
    <row r="32" s="199" customFormat="1" customHeight="1" spans="1:6">
      <c r="A32" s="213"/>
      <c r="B32" s="209"/>
      <c r="C32" s="210" t="s">
        <v>156</v>
      </c>
      <c r="D32" s="209">
        <v>0</v>
      </c>
      <c r="E32" s="209">
        <v>0</v>
      </c>
      <c r="F32" s="209">
        <f t="shared" si="1"/>
        <v>0</v>
      </c>
    </row>
    <row r="33" s="199" customFormat="1" spans="1:6">
      <c r="A33" s="213"/>
      <c r="B33" s="209"/>
      <c r="C33" s="210" t="s">
        <v>157</v>
      </c>
      <c r="D33" s="209">
        <v>0</v>
      </c>
      <c r="E33" s="209">
        <v>0</v>
      </c>
      <c r="F33" s="209">
        <f t="shared" si="1"/>
        <v>0</v>
      </c>
    </row>
    <row r="34" s="199" customFormat="1" spans="1:6">
      <c r="A34" s="214" t="s">
        <v>158</v>
      </c>
      <c r="B34" s="209">
        <f t="shared" ref="B34:F34" si="2">B6</f>
        <v>39868895</v>
      </c>
      <c r="C34" s="214" t="s">
        <v>159</v>
      </c>
      <c r="D34" s="209">
        <f t="shared" si="2"/>
        <v>39868895</v>
      </c>
      <c r="E34" s="209">
        <f t="shared" si="2"/>
        <v>39868895</v>
      </c>
      <c r="F34" s="209">
        <f t="shared" si="2"/>
        <v>0</v>
      </c>
    </row>
  </sheetData>
  <mergeCells count="2">
    <mergeCell ref="A4:B4"/>
    <mergeCell ref="C4:F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5"/>
  <sheetViews>
    <sheetView showGridLines="0" showZeros="0" workbookViewId="0">
      <selection activeCell="Y32" sqref="Y32"/>
    </sheetView>
  </sheetViews>
  <sheetFormatPr defaultColWidth="9.33333333333333" defaultRowHeight="11.25"/>
  <cols>
    <col min="1" max="1" width="11.6666666666667" customWidth="1"/>
    <col min="2" max="2" width="12.6666666666667" customWidth="1"/>
    <col min="3" max="3" width="18.8333333333333" customWidth="1"/>
    <col min="4" max="4" width="14.3333333333333" customWidth="1"/>
    <col min="5" max="5" width="16" customWidth="1"/>
    <col min="6" max="6" width="15.1666666666667" customWidth="1"/>
    <col min="7" max="7" width="15.5" customWidth="1"/>
    <col min="8" max="8" width="15" customWidth="1"/>
    <col min="9" max="9" width="12.8333333333333" customWidth="1"/>
    <col min="10" max="10" width="8.5" customWidth="1"/>
    <col min="11" max="11" width="12.3333333333333" customWidth="1"/>
    <col min="12" max="12" width="13.3333333333333" customWidth="1"/>
    <col min="13" max="13" width="14.3333333333333" customWidth="1"/>
    <col min="14" max="24" width="7.66666666666667" customWidth="1"/>
  </cols>
  <sheetData>
    <row r="1" ht="12.75" customHeight="1" spans="1:1">
      <c r="A1" s="184"/>
    </row>
    <row r="2" ht="30.75" customHeight="1" spans="1:24">
      <c r="A2" s="185" t="s">
        <v>160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</row>
    <row r="3" ht="17.25" customHeight="1" spans="1:24">
      <c r="A3" s="152" t="s">
        <v>1</v>
      </c>
      <c r="B3" s="152"/>
      <c r="C3" s="152"/>
      <c r="X3" s="147" t="s">
        <v>2</v>
      </c>
    </row>
    <row r="4" ht="30.75" customHeight="1" spans="1:25">
      <c r="A4" s="158" t="s">
        <v>161</v>
      </c>
      <c r="B4" s="158" t="s">
        <v>59</v>
      </c>
      <c r="C4" s="158" t="s">
        <v>106</v>
      </c>
      <c r="D4" s="136" t="s">
        <v>162</v>
      </c>
      <c r="E4" s="168" t="s">
        <v>163</v>
      </c>
      <c r="F4" s="136"/>
      <c r="G4" s="158"/>
      <c r="H4" s="158" t="s">
        <v>164</v>
      </c>
      <c r="I4" s="136" t="s">
        <v>165</v>
      </c>
      <c r="J4" s="136"/>
      <c r="K4" s="158"/>
      <c r="L4" s="136" t="s">
        <v>109</v>
      </c>
      <c r="M4" s="136"/>
      <c r="N4" s="136"/>
      <c r="O4" s="136"/>
      <c r="P4" s="136"/>
      <c r="Q4" s="136"/>
      <c r="R4" s="136"/>
      <c r="S4" s="136"/>
      <c r="T4" s="136"/>
      <c r="U4" s="136"/>
      <c r="V4" s="169" t="s">
        <v>110</v>
      </c>
      <c r="W4" s="169" t="s">
        <v>111</v>
      </c>
      <c r="X4" s="191" t="s">
        <v>112</v>
      </c>
      <c r="Y4" s="195" t="s">
        <v>166</v>
      </c>
    </row>
    <row r="5" ht="49.5" customHeight="1" spans="1:25">
      <c r="A5" s="158"/>
      <c r="B5" s="158"/>
      <c r="C5" s="158"/>
      <c r="D5" s="136"/>
      <c r="E5" s="187" t="s">
        <v>61</v>
      </c>
      <c r="F5" s="188" t="s">
        <v>167</v>
      </c>
      <c r="G5" s="189" t="s">
        <v>168</v>
      </c>
      <c r="H5" s="136"/>
      <c r="I5" s="187" t="s">
        <v>61</v>
      </c>
      <c r="J5" s="188" t="s">
        <v>167</v>
      </c>
      <c r="K5" s="188" t="s">
        <v>168</v>
      </c>
      <c r="L5" s="188" t="s">
        <v>61</v>
      </c>
      <c r="M5" s="188" t="s">
        <v>169</v>
      </c>
      <c r="N5" s="188" t="s">
        <v>170</v>
      </c>
      <c r="O5" s="188" t="s">
        <v>171</v>
      </c>
      <c r="P5" s="188" t="s">
        <v>172</v>
      </c>
      <c r="Q5" s="188" t="s">
        <v>173</v>
      </c>
      <c r="R5" s="188" t="s">
        <v>174</v>
      </c>
      <c r="S5" s="189" t="s">
        <v>175</v>
      </c>
      <c r="T5" s="189" t="s">
        <v>176</v>
      </c>
      <c r="U5" s="189" t="s">
        <v>177</v>
      </c>
      <c r="V5" s="169"/>
      <c r="W5" s="169"/>
      <c r="X5" s="191"/>
      <c r="Y5" s="195"/>
    </row>
    <row r="6" ht="25.5" customHeight="1" spans="1:25">
      <c r="A6" s="149" t="s">
        <v>67</v>
      </c>
      <c r="B6" s="149" t="s">
        <v>67</v>
      </c>
      <c r="C6" s="149" t="s">
        <v>67</v>
      </c>
      <c r="D6" s="149">
        <v>1</v>
      </c>
      <c r="E6" s="149">
        <v>2</v>
      </c>
      <c r="F6" s="149">
        <v>3</v>
      </c>
      <c r="G6" s="149">
        <v>4</v>
      </c>
      <c r="H6" s="149">
        <v>5</v>
      </c>
      <c r="I6" s="149">
        <v>6</v>
      </c>
      <c r="J6" s="149">
        <v>7</v>
      </c>
      <c r="K6" s="149">
        <v>8</v>
      </c>
      <c r="L6" s="149">
        <v>9</v>
      </c>
      <c r="M6" s="149">
        <v>10</v>
      </c>
      <c r="N6" s="149">
        <v>11</v>
      </c>
      <c r="O6" s="149">
        <v>12</v>
      </c>
      <c r="P6" s="149">
        <v>13</v>
      </c>
      <c r="Q6" s="149">
        <v>14</v>
      </c>
      <c r="R6" s="149">
        <v>15</v>
      </c>
      <c r="S6" s="149">
        <v>16</v>
      </c>
      <c r="T6" s="149">
        <v>17</v>
      </c>
      <c r="U6" s="149">
        <v>18</v>
      </c>
      <c r="V6" s="149">
        <v>19</v>
      </c>
      <c r="W6" s="192">
        <v>20</v>
      </c>
      <c r="X6" s="193">
        <v>21</v>
      </c>
      <c r="Y6" s="196">
        <v>22</v>
      </c>
    </row>
    <row r="7" s="114" customFormat="1" ht="26.25" customHeight="1" spans="1:25">
      <c r="A7" s="141"/>
      <c r="B7" s="141"/>
      <c r="C7" s="141" t="s">
        <v>69</v>
      </c>
      <c r="D7" s="142">
        <v>39868895</v>
      </c>
      <c r="E7" s="190">
        <v>32148097</v>
      </c>
      <c r="F7" s="143">
        <v>23027077</v>
      </c>
      <c r="G7" s="144">
        <v>9121020</v>
      </c>
      <c r="H7" s="142">
        <v>4644376</v>
      </c>
      <c r="I7" s="143">
        <v>675622</v>
      </c>
      <c r="J7" s="144">
        <v>0</v>
      </c>
      <c r="K7" s="144">
        <v>675622</v>
      </c>
      <c r="L7" s="144">
        <v>2400800</v>
      </c>
      <c r="M7" s="144">
        <v>2400800</v>
      </c>
      <c r="N7" s="144">
        <v>0</v>
      </c>
      <c r="O7" s="144">
        <v>0</v>
      </c>
      <c r="P7" s="144">
        <v>0</v>
      </c>
      <c r="Q7" s="144">
        <v>0</v>
      </c>
      <c r="R7" s="144">
        <v>0</v>
      </c>
      <c r="S7" s="144">
        <v>0</v>
      </c>
      <c r="T7" s="144">
        <v>0</v>
      </c>
      <c r="U7" s="144">
        <v>0</v>
      </c>
      <c r="V7" s="144">
        <v>0</v>
      </c>
      <c r="W7" s="194">
        <v>0</v>
      </c>
      <c r="X7" s="194">
        <v>0</v>
      </c>
      <c r="Y7" s="197"/>
    </row>
    <row r="8" ht="26.25" customHeight="1" spans="1:25">
      <c r="A8" s="141"/>
      <c r="B8" s="141"/>
      <c r="C8" s="141" t="s">
        <v>178</v>
      </c>
      <c r="D8" s="142">
        <v>39868895</v>
      </c>
      <c r="E8" s="190">
        <v>32148097</v>
      </c>
      <c r="F8" s="143">
        <v>23027077</v>
      </c>
      <c r="G8" s="144">
        <v>9121020</v>
      </c>
      <c r="H8" s="142">
        <v>4644376</v>
      </c>
      <c r="I8" s="143">
        <v>675622</v>
      </c>
      <c r="J8" s="144">
        <v>0</v>
      </c>
      <c r="K8" s="144">
        <v>675622</v>
      </c>
      <c r="L8" s="144">
        <v>2400800</v>
      </c>
      <c r="M8" s="144">
        <v>2400800</v>
      </c>
      <c r="N8" s="144">
        <v>0</v>
      </c>
      <c r="O8" s="144">
        <v>0</v>
      </c>
      <c r="P8" s="144">
        <v>0</v>
      </c>
      <c r="Q8" s="144">
        <v>0</v>
      </c>
      <c r="R8" s="144">
        <v>0</v>
      </c>
      <c r="S8" s="144">
        <v>0</v>
      </c>
      <c r="T8" s="144">
        <v>0</v>
      </c>
      <c r="U8" s="144">
        <v>0</v>
      </c>
      <c r="V8" s="144">
        <v>0</v>
      </c>
      <c r="W8" s="194">
        <v>0</v>
      </c>
      <c r="X8" s="194">
        <v>0</v>
      </c>
      <c r="Y8" s="197"/>
    </row>
    <row r="9" ht="26.25" customHeight="1" spans="1:25">
      <c r="A9" s="141"/>
      <c r="B9" s="141"/>
      <c r="C9" s="141" t="s">
        <v>179</v>
      </c>
      <c r="D9" s="142">
        <v>3649815</v>
      </c>
      <c r="E9" s="190">
        <v>1149015</v>
      </c>
      <c r="F9" s="143">
        <v>795553</v>
      </c>
      <c r="G9" s="144">
        <v>353462</v>
      </c>
      <c r="H9" s="142">
        <v>100000</v>
      </c>
      <c r="I9" s="143">
        <v>0</v>
      </c>
      <c r="J9" s="144">
        <v>0</v>
      </c>
      <c r="K9" s="144">
        <v>0</v>
      </c>
      <c r="L9" s="144">
        <v>2400800</v>
      </c>
      <c r="M9" s="144">
        <v>2400800</v>
      </c>
      <c r="N9" s="144">
        <v>0</v>
      </c>
      <c r="O9" s="144">
        <v>0</v>
      </c>
      <c r="P9" s="144">
        <v>0</v>
      </c>
      <c r="Q9" s="144">
        <v>0</v>
      </c>
      <c r="R9" s="144">
        <v>0</v>
      </c>
      <c r="S9" s="144">
        <v>0</v>
      </c>
      <c r="T9" s="144">
        <v>0</v>
      </c>
      <c r="U9" s="144">
        <v>0</v>
      </c>
      <c r="V9" s="144">
        <v>0</v>
      </c>
      <c r="W9" s="194">
        <v>0</v>
      </c>
      <c r="X9" s="194">
        <v>0</v>
      </c>
      <c r="Y9" s="197"/>
    </row>
    <row r="10" ht="26.25" customHeight="1" spans="1:25">
      <c r="A10" s="141" t="s">
        <v>180</v>
      </c>
      <c r="B10" s="141" t="s">
        <v>181</v>
      </c>
      <c r="C10" s="141" t="s">
        <v>182</v>
      </c>
      <c r="D10" s="142">
        <v>121100</v>
      </c>
      <c r="E10" s="190">
        <v>121100</v>
      </c>
      <c r="F10" s="143">
        <v>0</v>
      </c>
      <c r="G10" s="144">
        <v>121100</v>
      </c>
      <c r="H10" s="142">
        <v>0</v>
      </c>
      <c r="I10" s="143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4">
        <v>0</v>
      </c>
      <c r="U10" s="144">
        <v>0</v>
      </c>
      <c r="V10" s="144">
        <v>0</v>
      </c>
      <c r="W10" s="194">
        <v>0</v>
      </c>
      <c r="X10" s="194">
        <v>0</v>
      </c>
      <c r="Y10" s="197" t="s">
        <v>183</v>
      </c>
    </row>
    <row r="11" ht="26.25" customHeight="1" spans="1:25">
      <c r="A11" s="141" t="s">
        <v>184</v>
      </c>
      <c r="B11" s="141" t="s">
        <v>185</v>
      </c>
      <c r="C11" s="141" t="s">
        <v>182</v>
      </c>
      <c r="D11" s="142">
        <v>5298</v>
      </c>
      <c r="E11" s="190">
        <v>5298</v>
      </c>
      <c r="F11" s="143">
        <v>0</v>
      </c>
      <c r="G11" s="144">
        <v>5298</v>
      </c>
      <c r="H11" s="142">
        <v>0</v>
      </c>
      <c r="I11" s="143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4">
        <v>0</v>
      </c>
      <c r="S11" s="144">
        <v>0</v>
      </c>
      <c r="T11" s="144">
        <v>0</v>
      </c>
      <c r="U11" s="144">
        <v>0</v>
      </c>
      <c r="V11" s="144">
        <v>0</v>
      </c>
      <c r="W11" s="194">
        <v>0</v>
      </c>
      <c r="X11" s="194">
        <v>0</v>
      </c>
      <c r="Y11" s="197" t="s">
        <v>186</v>
      </c>
    </row>
    <row r="12" ht="26.25" customHeight="1" spans="1:25">
      <c r="A12" s="141" t="s">
        <v>187</v>
      </c>
      <c r="B12" s="141" t="s">
        <v>188</v>
      </c>
      <c r="C12" s="141" t="s">
        <v>182</v>
      </c>
      <c r="D12" s="142">
        <v>136238</v>
      </c>
      <c r="E12" s="190">
        <v>136238</v>
      </c>
      <c r="F12" s="143">
        <v>0</v>
      </c>
      <c r="G12" s="144">
        <v>136238</v>
      </c>
      <c r="H12" s="142">
        <v>0</v>
      </c>
      <c r="I12" s="143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v>0</v>
      </c>
      <c r="S12" s="144">
        <v>0</v>
      </c>
      <c r="T12" s="144">
        <v>0</v>
      </c>
      <c r="U12" s="144">
        <v>0</v>
      </c>
      <c r="V12" s="144">
        <v>0</v>
      </c>
      <c r="W12" s="194">
        <v>0</v>
      </c>
      <c r="X12" s="194">
        <v>0</v>
      </c>
      <c r="Y12" s="197" t="s">
        <v>189</v>
      </c>
    </row>
    <row r="13" ht="26.25" customHeight="1" spans="1:25">
      <c r="A13" s="141" t="s">
        <v>190</v>
      </c>
      <c r="B13" s="141" t="s">
        <v>191</v>
      </c>
      <c r="C13" s="141" t="s">
        <v>182</v>
      </c>
      <c r="D13" s="142">
        <v>38677</v>
      </c>
      <c r="E13" s="190">
        <v>38677</v>
      </c>
      <c r="F13" s="143">
        <v>38677</v>
      </c>
      <c r="G13" s="144">
        <v>0</v>
      </c>
      <c r="H13" s="142">
        <v>0</v>
      </c>
      <c r="I13" s="143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4">
        <v>0</v>
      </c>
      <c r="S13" s="144">
        <v>0</v>
      </c>
      <c r="T13" s="144">
        <v>0</v>
      </c>
      <c r="U13" s="144">
        <v>0</v>
      </c>
      <c r="V13" s="144">
        <v>0</v>
      </c>
      <c r="W13" s="194">
        <v>0</v>
      </c>
      <c r="X13" s="194">
        <v>0</v>
      </c>
      <c r="Y13" s="197" t="s">
        <v>192</v>
      </c>
    </row>
    <row r="14" ht="26.25" customHeight="1" spans="1:25">
      <c r="A14" s="141" t="s">
        <v>190</v>
      </c>
      <c r="B14" s="141" t="s">
        <v>191</v>
      </c>
      <c r="C14" s="141" t="s">
        <v>182</v>
      </c>
      <c r="D14" s="142">
        <v>100000</v>
      </c>
      <c r="E14" s="190">
        <v>0</v>
      </c>
      <c r="F14" s="143">
        <v>0</v>
      </c>
      <c r="G14" s="144">
        <v>0</v>
      </c>
      <c r="H14" s="142">
        <v>100000</v>
      </c>
      <c r="I14" s="143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44">
        <v>0</v>
      </c>
      <c r="S14" s="144">
        <v>0</v>
      </c>
      <c r="T14" s="144">
        <v>0</v>
      </c>
      <c r="U14" s="144">
        <v>0</v>
      </c>
      <c r="V14" s="144">
        <v>0</v>
      </c>
      <c r="W14" s="194">
        <v>0</v>
      </c>
      <c r="X14" s="194">
        <v>0</v>
      </c>
      <c r="Y14" s="197" t="s">
        <v>193</v>
      </c>
    </row>
    <row r="15" ht="26.25" customHeight="1" spans="1:25">
      <c r="A15" s="141" t="s">
        <v>190</v>
      </c>
      <c r="B15" s="141" t="s">
        <v>191</v>
      </c>
      <c r="C15" s="141" t="s">
        <v>182</v>
      </c>
      <c r="D15" s="142">
        <v>461880</v>
      </c>
      <c r="E15" s="190">
        <v>461880</v>
      </c>
      <c r="F15" s="143">
        <v>461880</v>
      </c>
      <c r="G15" s="144">
        <v>0</v>
      </c>
      <c r="H15" s="142">
        <v>0</v>
      </c>
      <c r="I15" s="143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44">
        <v>0</v>
      </c>
      <c r="T15" s="144">
        <v>0</v>
      </c>
      <c r="U15" s="144">
        <v>0</v>
      </c>
      <c r="V15" s="144">
        <v>0</v>
      </c>
      <c r="W15" s="194">
        <v>0</v>
      </c>
      <c r="X15" s="194">
        <v>0</v>
      </c>
      <c r="Y15" s="197" t="s">
        <v>194</v>
      </c>
    </row>
    <row r="16" ht="26.25" customHeight="1" spans="1:25">
      <c r="A16" s="141" t="s">
        <v>190</v>
      </c>
      <c r="B16" s="141" t="s">
        <v>191</v>
      </c>
      <c r="C16" s="141" t="s">
        <v>182</v>
      </c>
      <c r="D16" s="142">
        <v>294996</v>
      </c>
      <c r="E16" s="190">
        <v>294996</v>
      </c>
      <c r="F16" s="143">
        <v>294996</v>
      </c>
      <c r="G16" s="144">
        <v>0</v>
      </c>
      <c r="H16" s="142">
        <v>0</v>
      </c>
      <c r="I16" s="143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4">
        <v>0</v>
      </c>
      <c r="S16" s="144">
        <v>0</v>
      </c>
      <c r="T16" s="144">
        <v>0</v>
      </c>
      <c r="U16" s="144">
        <v>0</v>
      </c>
      <c r="V16" s="144">
        <v>0</v>
      </c>
      <c r="W16" s="194">
        <v>0</v>
      </c>
      <c r="X16" s="194">
        <v>0</v>
      </c>
      <c r="Y16" s="197" t="s">
        <v>195</v>
      </c>
    </row>
    <row r="17" ht="26.25" customHeight="1" spans="1:25">
      <c r="A17" s="141" t="s">
        <v>196</v>
      </c>
      <c r="B17" s="141" t="s">
        <v>197</v>
      </c>
      <c r="C17" s="141" t="s">
        <v>182</v>
      </c>
      <c r="D17" s="142">
        <v>9000</v>
      </c>
      <c r="E17" s="190">
        <v>0</v>
      </c>
      <c r="F17" s="143">
        <v>0</v>
      </c>
      <c r="G17" s="144">
        <v>0</v>
      </c>
      <c r="H17" s="142">
        <v>0</v>
      </c>
      <c r="I17" s="143">
        <v>0</v>
      </c>
      <c r="J17" s="144">
        <v>0</v>
      </c>
      <c r="K17" s="144">
        <v>0</v>
      </c>
      <c r="L17" s="144">
        <v>9000</v>
      </c>
      <c r="M17" s="144">
        <v>9000</v>
      </c>
      <c r="N17" s="144">
        <v>0</v>
      </c>
      <c r="O17" s="144">
        <v>0</v>
      </c>
      <c r="P17" s="144">
        <v>0</v>
      </c>
      <c r="Q17" s="144">
        <v>0</v>
      </c>
      <c r="R17" s="144">
        <v>0</v>
      </c>
      <c r="S17" s="144">
        <v>0</v>
      </c>
      <c r="T17" s="144">
        <v>0</v>
      </c>
      <c r="U17" s="144">
        <v>0</v>
      </c>
      <c r="V17" s="144">
        <v>0</v>
      </c>
      <c r="W17" s="194">
        <v>0</v>
      </c>
      <c r="X17" s="194">
        <v>0</v>
      </c>
      <c r="Y17" s="197" t="s">
        <v>198</v>
      </c>
    </row>
    <row r="18" ht="26.25" customHeight="1" spans="1:25">
      <c r="A18" s="141" t="s">
        <v>196</v>
      </c>
      <c r="B18" s="141" t="s">
        <v>197</v>
      </c>
      <c r="C18" s="141" t="s">
        <v>182</v>
      </c>
      <c r="D18" s="142">
        <v>2291800</v>
      </c>
      <c r="E18" s="190">
        <v>0</v>
      </c>
      <c r="F18" s="143">
        <v>0</v>
      </c>
      <c r="G18" s="144">
        <v>0</v>
      </c>
      <c r="H18" s="142">
        <v>0</v>
      </c>
      <c r="I18" s="143">
        <v>0</v>
      </c>
      <c r="J18" s="144">
        <v>0</v>
      </c>
      <c r="K18" s="144">
        <v>0</v>
      </c>
      <c r="L18" s="144">
        <v>2291800</v>
      </c>
      <c r="M18" s="144">
        <v>2291800</v>
      </c>
      <c r="N18" s="144">
        <v>0</v>
      </c>
      <c r="O18" s="144">
        <v>0</v>
      </c>
      <c r="P18" s="144">
        <v>0</v>
      </c>
      <c r="Q18" s="144">
        <v>0</v>
      </c>
      <c r="R18" s="144">
        <v>0</v>
      </c>
      <c r="S18" s="144">
        <v>0</v>
      </c>
      <c r="T18" s="144">
        <v>0</v>
      </c>
      <c r="U18" s="144">
        <v>0</v>
      </c>
      <c r="V18" s="144">
        <v>0</v>
      </c>
      <c r="W18" s="194">
        <v>0</v>
      </c>
      <c r="X18" s="194">
        <v>0</v>
      </c>
      <c r="Y18" s="197" t="s">
        <v>199</v>
      </c>
    </row>
    <row r="19" ht="26.25" customHeight="1" spans="1:25">
      <c r="A19" s="141" t="s">
        <v>196</v>
      </c>
      <c r="B19" s="141" t="s">
        <v>197</v>
      </c>
      <c r="C19" s="141" t="s">
        <v>182</v>
      </c>
      <c r="D19" s="142">
        <v>100000</v>
      </c>
      <c r="E19" s="190">
        <v>0</v>
      </c>
      <c r="F19" s="143">
        <v>0</v>
      </c>
      <c r="G19" s="144">
        <v>0</v>
      </c>
      <c r="H19" s="142">
        <v>0</v>
      </c>
      <c r="I19" s="143">
        <v>0</v>
      </c>
      <c r="J19" s="144">
        <v>0</v>
      </c>
      <c r="K19" s="144">
        <v>0</v>
      </c>
      <c r="L19" s="144">
        <v>100000</v>
      </c>
      <c r="M19" s="144">
        <v>100000</v>
      </c>
      <c r="N19" s="144">
        <v>0</v>
      </c>
      <c r="O19" s="144">
        <v>0</v>
      </c>
      <c r="P19" s="144">
        <v>0</v>
      </c>
      <c r="Q19" s="144">
        <v>0</v>
      </c>
      <c r="R19" s="144">
        <v>0</v>
      </c>
      <c r="S19" s="144">
        <v>0</v>
      </c>
      <c r="T19" s="144">
        <v>0</v>
      </c>
      <c r="U19" s="144">
        <v>0</v>
      </c>
      <c r="V19" s="144">
        <v>0</v>
      </c>
      <c r="W19" s="194">
        <v>0</v>
      </c>
      <c r="X19" s="194">
        <v>0</v>
      </c>
      <c r="Y19" s="197" t="s">
        <v>200</v>
      </c>
    </row>
    <row r="20" ht="26.25" customHeight="1" spans="1:25">
      <c r="A20" s="141" t="s">
        <v>201</v>
      </c>
      <c r="B20" s="141" t="s">
        <v>202</v>
      </c>
      <c r="C20" s="141" t="s">
        <v>182</v>
      </c>
      <c r="D20" s="142">
        <v>90826</v>
      </c>
      <c r="E20" s="190">
        <v>90826</v>
      </c>
      <c r="F20" s="143">
        <v>0</v>
      </c>
      <c r="G20" s="144">
        <v>90826</v>
      </c>
      <c r="H20" s="142">
        <v>0</v>
      </c>
      <c r="I20" s="143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v>0</v>
      </c>
      <c r="S20" s="144">
        <v>0</v>
      </c>
      <c r="T20" s="144">
        <v>0</v>
      </c>
      <c r="U20" s="144">
        <v>0</v>
      </c>
      <c r="V20" s="144">
        <v>0</v>
      </c>
      <c r="W20" s="194">
        <v>0</v>
      </c>
      <c r="X20" s="194">
        <v>0</v>
      </c>
      <c r="Y20" s="197" t="s">
        <v>203</v>
      </c>
    </row>
    <row r="21" ht="26.25" customHeight="1" spans="1:25">
      <c r="A21" s="141"/>
      <c r="B21" s="141"/>
      <c r="C21" s="141" t="s">
        <v>204</v>
      </c>
      <c r="D21" s="142">
        <v>36219080</v>
      </c>
      <c r="E21" s="190">
        <v>30999082</v>
      </c>
      <c r="F21" s="143">
        <v>22231524</v>
      </c>
      <c r="G21" s="144">
        <v>8767558</v>
      </c>
      <c r="H21" s="142">
        <v>4544376</v>
      </c>
      <c r="I21" s="143">
        <v>675622</v>
      </c>
      <c r="J21" s="144">
        <v>0</v>
      </c>
      <c r="K21" s="144">
        <v>675622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44">
        <v>0</v>
      </c>
      <c r="T21" s="144">
        <v>0</v>
      </c>
      <c r="U21" s="144">
        <v>0</v>
      </c>
      <c r="V21" s="144">
        <v>0</v>
      </c>
      <c r="W21" s="194">
        <v>0</v>
      </c>
      <c r="X21" s="194">
        <v>0</v>
      </c>
      <c r="Y21" s="197"/>
    </row>
    <row r="22" ht="26.25" customHeight="1" spans="1:25">
      <c r="A22" s="141" t="s">
        <v>180</v>
      </c>
      <c r="B22" s="141" t="s">
        <v>181</v>
      </c>
      <c r="C22" s="141" t="s">
        <v>205</v>
      </c>
      <c r="D22" s="142">
        <v>3557044</v>
      </c>
      <c r="E22" s="190">
        <v>3557044</v>
      </c>
      <c r="F22" s="143">
        <v>0</v>
      </c>
      <c r="G22" s="144">
        <v>3557044</v>
      </c>
      <c r="H22" s="142">
        <v>0</v>
      </c>
      <c r="I22" s="143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4">
        <v>0</v>
      </c>
      <c r="S22" s="144">
        <v>0</v>
      </c>
      <c r="T22" s="144">
        <v>0</v>
      </c>
      <c r="U22" s="144">
        <v>0</v>
      </c>
      <c r="V22" s="144">
        <v>0</v>
      </c>
      <c r="W22" s="194">
        <v>0</v>
      </c>
      <c r="X22" s="194">
        <v>0</v>
      </c>
      <c r="Y22" s="197" t="s">
        <v>206</v>
      </c>
    </row>
    <row r="23" ht="26.25" customHeight="1" spans="1:25">
      <c r="A23" s="141" t="s">
        <v>184</v>
      </c>
      <c r="B23" s="141" t="s">
        <v>185</v>
      </c>
      <c r="C23" s="141" t="s">
        <v>205</v>
      </c>
      <c r="D23" s="142">
        <v>311242</v>
      </c>
      <c r="E23" s="190">
        <v>311242</v>
      </c>
      <c r="F23" s="143">
        <v>0</v>
      </c>
      <c r="G23" s="144">
        <v>311242</v>
      </c>
      <c r="H23" s="142">
        <v>0</v>
      </c>
      <c r="I23" s="143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4">
        <v>0</v>
      </c>
      <c r="S23" s="144">
        <v>0</v>
      </c>
      <c r="T23" s="144">
        <v>0</v>
      </c>
      <c r="U23" s="144">
        <v>0</v>
      </c>
      <c r="V23" s="144">
        <v>0</v>
      </c>
      <c r="W23" s="194">
        <v>0</v>
      </c>
      <c r="X23" s="194">
        <v>0</v>
      </c>
      <c r="Y23" s="197" t="s">
        <v>207</v>
      </c>
    </row>
    <row r="24" ht="26.25" customHeight="1" spans="1:25">
      <c r="A24" s="141" t="s">
        <v>208</v>
      </c>
      <c r="B24" s="141" t="s">
        <v>209</v>
      </c>
      <c r="C24" s="141" t="s">
        <v>205</v>
      </c>
      <c r="D24" s="142">
        <v>2231489</v>
      </c>
      <c r="E24" s="190">
        <v>2231489</v>
      </c>
      <c r="F24" s="143">
        <v>0</v>
      </c>
      <c r="G24" s="144">
        <v>2231489</v>
      </c>
      <c r="H24" s="142">
        <v>0</v>
      </c>
      <c r="I24" s="143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4">
        <v>0</v>
      </c>
      <c r="S24" s="144">
        <v>0</v>
      </c>
      <c r="T24" s="144">
        <v>0</v>
      </c>
      <c r="U24" s="144">
        <v>0</v>
      </c>
      <c r="V24" s="144">
        <v>0</v>
      </c>
      <c r="W24" s="194">
        <v>0</v>
      </c>
      <c r="X24" s="194">
        <v>0</v>
      </c>
      <c r="Y24" s="197" t="s">
        <v>210</v>
      </c>
    </row>
    <row r="25" ht="26.25" customHeight="1" spans="1:25">
      <c r="A25" s="141" t="s">
        <v>196</v>
      </c>
      <c r="B25" s="141" t="s">
        <v>197</v>
      </c>
      <c r="C25" s="141" t="s">
        <v>205</v>
      </c>
      <c r="D25" s="142">
        <v>175302</v>
      </c>
      <c r="E25" s="190">
        <v>0</v>
      </c>
      <c r="F25" s="143">
        <v>0</v>
      </c>
      <c r="G25" s="144">
        <v>0</v>
      </c>
      <c r="H25" s="142">
        <v>0</v>
      </c>
      <c r="I25" s="143">
        <v>175302</v>
      </c>
      <c r="J25" s="144">
        <v>0</v>
      </c>
      <c r="K25" s="144">
        <v>175302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v>0</v>
      </c>
      <c r="S25" s="144">
        <v>0</v>
      </c>
      <c r="T25" s="144">
        <v>0</v>
      </c>
      <c r="U25" s="144">
        <v>0</v>
      </c>
      <c r="V25" s="144">
        <v>0</v>
      </c>
      <c r="W25" s="194">
        <v>0</v>
      </c>
      <c r="X25" s="194">
        <v>0</v>
      </c>
      <c r="Y25" s="197" t="s">
        <v>211</v>
      </c>
    </row>
    <row r="26" ht="26.25" customHeight="1" spans="1:25">
      <c r="A26" s="141" t="s">
        <v>212</v>
      </c>
      <c r="B26" s="141" t="s">
        <v>213</v>
      </c>
      <c r="C26" s="141" t="s">
        <v>205</v>
      </c>
      <c r="D26" s="142">
        <v>2214720</v>
      </c>
      <c r="E26" s="190">
        <v>2214720</v>
      </c>
      <c r="F26" s="143">
        <v>2214720</v>
      </c>
      <c r="G26" s="144">
        <v>0</v>
      </c>
      <c r="H26" s="142">
        <v>0</v>
      </c>
      <c r="I26" s="143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4">
        <v>0</v>
      </c>
      <c r="S26" s="144">
        <v>0</v>
      </c>
      <c r="T26" s="144">
        <v>0</v>
      </c>
      <c r="U26" s="144">
        <v>0</v>
      </c>
      <c r="V26" s="144">
        <v>0</v>
      </c>
      <c r="W26" s="194">
        <v>0</v>
      </c>
      <c r="X26" s="194">
        <v>0</v>
      </c>
      <c r="Y26" s="197" t="s">
        <v>214</v>
      </c>
    </row>
    <row r="27" ht="26.25" customHeight="1" spans="1:25">
      <c r="A27" s="141" t="s">
        <v>212</v>
      </c>
      <c r="B27" s="141" t="s">
        <v>213</v>
      </c>
      <c r="C27" s="141" t="s">
        <v>205</v>
      </c>
      <c r="D27" s="142">
        <v>7654188</v>
      </c>
      <c r="E27" s="190">
        <v>7654188</v>
      </c>
      <c r="F27" s="143">
        <v>7654188</v>
      </c>
      <c r="G27" s="144">
        <v>0</v>
      </c>
      <c r="H27" s="142">
        <v>0</v>
      </c>
      <c r="I27" s="143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4">
        <v>0</v>
      </c>
      <c r="S27" s="144">
        <v>0</v>
      </c>
      <c r="T27" s="144">
        <v>0</v>
      </c>
      <c r="U27" s="144">
        <v>0</v>
      </c>
      <c r="V27" s="144">
        <v>0</v>
      </c>
      <c r="W27" s="194">
        <v>0</v>
      </c>
      <c r="X27" s="194">
        <v>0</v>
      </c>
      <c r="Y27" s="197" t="s">
        <v>215</v>
      </c>
    </row>
    <row r="28" ht="26.25" customHeight="1" spans="1:25">
      <c r="A28" s="141" t="s">
        <v>212</v>
      </c>
      <c r="B28" s="141" t="s">
        <v>213</v>
      </c>
      <c r="C28" s="141" t="s">
        <v>205</v>
      </c>
      <c r="D28" s="142">
        <v>479430</v>
      </c>
      <c r="E28" s="190">
        <v>0</v>
      </c>
      <c r="F28" s="143">
        <v>0</v>
      </c>
      <c r="G28" s="144">
        <v>0</v>
      </c>
      <c r="H28" s="142">
        <v>0</v>
      </c>
      <c r="I28" s="143">
        <v>479430</v>
      </c>
      <c r="J28" s="144">
        <v>0</v>
      </c>
      <c r="K28" s="144">
        <v>479430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44">
        <v>0</v>
      </c>
      <c r="T28" s="144">
        <v>0</v>
      </c>
      <c r="U28" s="144">
        <v>0</v>
      </c>
      <c r="V28" s="144">
        <v>0</v>
      </c>
      <c r="W28" s="194">
        <v>0</v>
      </c>
      <c r="X28" s="194">
        <v>0</v>
      </c>
      <c r="Y28" s="197" t="s">
        <v>216</v>
      </c>
    </row>
    <row r="29" ht="26.25" customHeight="1" spans="1:25">
      <c r="A29" s="141" t="s">
        <v>212</v>
      </c>
      <c r="B29" s="141" t="s">
        <v>213</v>
      </c>
      <c r="C29" s="141" t="s">
        <v>205</v>
      </c>
      <c r="D29" s="142">
        <v>2820000</v>
      </c>
      <c r="E29" s="190">
        <v>0</v>
      </c>
      <c r="F29" s="143">
        <v>0</v>
      </c>
      <c r="G29" s="144">
        <v>0</v>
      </c>
      <c r="H29" s="142">
        <v>2820000</v>
      </c>
      <c r="I29" s="143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4">
        <v>0</v>
      </c>
      <c r="S29" s="144">
        <v>0</v>
      </c>
      <c r="T29" s="144">
        <v>0</v>
      </c>
      <c r="U29" s="144">
        <v>0</v>
      </c>
      <c r="V29" s="144">
        <v>0</v>
      </c>
      <c r="W29" s="194">
        <v>0</v>
      </c>
      <c r="X29" s="194">
        <v>0</v>
      </c>
      <c r="Y29" s="197" t="s">
        <v>217</v>
      </c>
    </row>
    <row r="30" ht="26.25" customHeight="1" spans="1:25">
      <c r="A30" s="141" t="s">
        <v>212</v>
      </c>
      <c r="B30" s="141" t="s">
        <v>213</v>
      </c>
      <c r="C30" s="141" t="s">
        <v>205</v>
      </c>
      <c r="D30" s="142">
        <v>400000</v>
      </c>
      <c r="E30" s="190">
        <v>0</v>
      </c>
      <c r="F30" s="143">
        <v>0</v>
      </c>
      <c r="G30" s="144">
        <v>0</v>
      </c>
      <c r="H30" s="142">
        <v>400000</v>
      </c>
      <c r="I30" s="143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4">
        <v>0</v>
      </c>
      <c r="S30" s="144">
        <v>0</v>
      </c>
      <c r="T30" s="144">
        <v>0</v>
      </c>
      <c r="U30" s="144">
        <v>0</v>
      </c>
      <c r="V30" s="144">
        <v>0</v>
      </c>
      <c r="W30" s="194">
        <v>0</v>
      </c>
      <c r="X30" s="194">
        <v>0</v>
      </c>
      <c r="Y30" s="197" t="s">
        <v>218</v>
      </c>
    </row>
    <row r="31" ht="26.25" customHeight="1" spans="1:25">
      <c r="A31" s="141" t="s">
        <v>212</v>
      </c>
      <c r="B31" s="141" t="s">
        <v>213</v>
      </c>
      <c r="C31" s="141" t="s">
        <v>205</v>
      </c>
      <c r="D31" s="142">
        <v>3000</v>
      </c>
      <c r="E31" s="190">
        <v>0</v>
      </c>
      <c r="F31" s="143">
        <v>0</v>
      </c>
      <c r="G31" s="144">
        <v>0</v>
      </c>
      <c r="H31" s="142">
        <v>0</v>
      </c>
      <c r="I31" s="143">
        <v>3000</v>
      </c>
      <c r="J31" s="144">
        <v>0</v>
      </c>
      <c r="K31" s="144">
        <v>3000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v>0</v>
      </c>
      <c r="R31" s="144">
        <v>0</v>
      </c>
      <c r="S31" s="144">
        <v>0</v>
      </c>
      <c r="T31" s="144">
        <v>0</v>
      </c>
      <c r="U31" s="144">
        <v>0</v>
      </c>
      <c r="V31" s="144">
        <v>0</v>
      </c>
      <c r="W31" s="194">
        <v>0</v>
      </c>
      <c r="X31" s="194">
        <v>0</v>
      </c>
      <c r="Y31" s="197" t="s">
        <v>219</v>
      </c>
    </row>
    <row r="32" ht="26.25" customHeight="1" spans="1:25">
      <c r="A32" s="141" t="s">
        <v>212</v>
      </c>
      <c r="B32" s="141" t="s">
        <v>213</v>
      </c>
      <c r="C32" s="141" t="s">
        <v>205</v>
      </c>
      <c r="D32" s="142">
        <v>1324376</v>
      </c>
      <c r="E32" s="190">
        <v>0</v>
      </c>
      <c r="F32" s="143">
        <v>0</v>
      </c>
      <c r="G32" s="144">
        <v>0</v>
      </c>
      <c r="H32" s="142">
        <v>1324376</v>
      </c>
      <c r="I32" s="143">
        <v>0</v>
      </c>
      <c r="J32" s="144">
        <v>0</v>
      </c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4">
        <v>0</v>
      </c>
      <c r="S32" s="144">
        <v>0</v>
      </c>
      <c r="T32" s="144">
        <v>0</v>
      </c>
      <c r="U32" s="144">
        <v>0</v>
      </c>
      <c r="V32" s="144">
        <v>0</v>
      </c>
      <c r="W32" s="194">
        <v>0</v>
      </c>
      <c r="X32" s="194">
        <v>0</v>
      </c>
      <c r="Y32" s="197" t="s">
        <v>220</v>
      </c>
    </row>
    <row r="33" ht="26.25" customHeight="1" spans="1:25">
      <c r="A33" s="141" t="s">
        <v>212</v>
      </c>
      <c r="B33" s="141" t="s">
        <v>213</v>
      </c>
      <c r="C33" s="141" t="s">
        <v>205</v>
      </c>
      <c r="D33" s="142">
        <v>17890</v>
      </c>
      <c r="E33" s="190">
        <v>0</v>
      </c>
      <c r="F33" s="143">
        <v>0</v>
      </c>
      <c r="G33" s="144">
        <v>0</v>
      </c>
      <c r="H33" s="142">
        <v>0</v>
      </c>
      <c r="I33" s="143">
        <v>17890</v>
      </c>
      <c r="J33" s="144">
        <v>0</v>
      </c>
      <c r="K33" s="144">
        <v>17890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4">
        <v>0</v>
      </c>
      <c r="S33" s="144">
        <v>0</v>
      </c>
      <c r="T33" s="144">
        <v>0</v>
      </c>
      <c r="U33" s="144">
        <v>0</v>
      </c>
      <c r="V33" s="144">
        <v>0</v>
      </c>
      <c r="W33" s="194">
        <v>0</v>
      </c>
      <c r="X33" s="194">
        <v>0</v>
      </c>
      <c r="Y33" s="197" t="s">
        <v>221</v>
      </c>
    </row>
    <row r="34" ht="26.25" customHeight="1" spans="1:25">
      <c r="A34" s="141" t="s">
        <v>212</v>
      </c>
      <c r="B34" s="141" t="s">
        <v>213</v>
      </c>
      <c r="C34" s="141" t="s">
        <v>205</v>
      </c>
      <c r="D34" s="142">
        <v>12362616</v>
      </c>
      <c r="E34" s="190">
        <v>12362616</v>
      </c>
      <c r="F34" s="143">
        <v>12362616</v>
      </c>
      <c r="G34" s="144">
        <v>0</v>
      </c>
      <c r="H34" s="142">
        <v>0</v>
      </c>
      <c r="I34" s="143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4">
        <v>0</v>
      </c>
      <c r="S34" s="144">
        <v>0</v>
      </c>
      <c r="T34" s="144">
        <v>0</v>
      </c>
      <c r="U34" s="144">
        <v>0</v>
      </c>
      <c r="V34" s="144">
        <v>0</v>
      </c>
      <c r="W34" s="194">
        <v>0</v>
      </c>
      <c r="X34" s="194">
        <v>0</v>
      </c>
      <c r="Y34" s="197" t="s">
        <v>222</v>
      </c>
    </row>
    <row r="35" ht="26.25" customHeight="1" spans="1:25">
      <c r="A35" s="141" t="s">
        <v>201</v>
      </c>
      <c r="B35" s="141" t="s">
        <v>202</v>
      </c>
      <c r="C35" s="141" t="s">
        <v>205</v>
      </c>
      <c r="D35" s="142">
        <v>2667783</v>
      </c>
      <c r="E35" s="190">
        <v>2667783</v>
      </c>
      <c r="F35" s="143">
        <v>0</v>
      </c>
      <c r="G35" s="144">
        <v>2667783</v>
      </c>
      <c r="H35" s="142">
        <v>0</v>
      </c>
      <c r="I35" s="143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4">
        <v>0</v>
      </c>
      <c r="S35" s="144">
        <v>0</v>
      </c>
      <c r="T35" s="144">
        <v>0</v>
      </c>
      <c r="U35" s="144">
        <v>0</v>
      </c>
      <c r="V35" s="144">
        <v>0</v>
      </c>
      <c r="W35" s="194">
        <v>0</v>
      </c>
      <c r="X35" s="194">
        <v>0</v>
      </c>
      <c r="Y35" s="197" t="s">
        <v>223</v>
      </c>
    </row>
  </sheetData>
  <sheetProtection formatCells="0" formatColumns="0" formatRows="0"/>
  <mergeCells count="13">
    <mergeCell ref="A3:C3"/>
    <mergeCell ref="E4:G4"/>
    <mergeCell ref="I4:K4"/>
    <mergeCell ref="L4:U4"/>
    <mergeCell ref="A4:A5"/>
    <mergeCell ref="B4:B5"/>
    <mergeCell ref="C4:C5"/>
    <mergeCell ref="D4:D5"/>
    <mergeCell ref="H4:H5"/>
    <mergeCell ref="V4:V5"/>
    <mergeCell ref="W4:W5"/>
    <mergeCell ref="X4:X5"/>
    <mergeCell ref="Y4:Y5"/>
  </mergeCells>
  <pageMargins left="0.39" right="0.39" top="0.39" bottom="0.39" header="0.51" footer="0.51"/>
  <pageSetup paperSize="9" scale="85" orientation="landscape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showGridLines="0" showZeros="0" workbookViewId="0">
      <selection activeCell="L10" sqref="L10"/>
    </sheetView>
  </sheetViews>
  <sheetFormatPr defaultColWidth="9.16666666666667" defaultRowHeight="12.75" customHeight="1"/>
  <cols>
    <col min="1" max="3" width="5.66666666666667" customWidth="1"/>
    <col min="4" max="4" width="35.6666666666667" customWidth="1"/>
    <col min="5" max="5" width="30.3333333333333" customWidth="1"/>
    <col min="6" max="6" width="28" customWidth="1"/>
    <col min="7" max="7" width="26.3333333333333" customWidth="1"/>
    <col min="8" max="11" width="15" customWidth="1"/>
    <col min="12" max="13" width="14" customWidth="1"/>
  </cols>
  <sheetData>
    <row r="1" ht="30" customHeight="1" spans="1:13">
      <c r="A1" s="164" t="s">
        <v>224</v>
      </c>
      <c r="B1" s="164"/>
      <c r="C1" s="164"/>
      <c r="D1" s="164"/>
      <c r="E1" s="164"/>
      <c r="F1" s="164"/>
      <c r="G1" s="164"/>
      <c r="H1" s="164"/>
      <c r="I1" s="164"/>
      <c r="J1" s="164"/>
      <c r="K1" s="177"/>
      <c r="L1" s="177"/>
      <c r="M1" s="177"/>
    </row>
    <row r="2" s="162" customFormat="1" ht="20.1" customHeight="1" spans="1:13">
      <c r="A2" s="165" t="s">
        <v>1</v>
      </c>
      <c r="B2" s="165"/>
      <c r="C2" s="165"/>
      <c r="D2" s="165"/>
      <c r="E2" s="166"/>
      <c r="F2" s="167"/>
      <c r="H2" s="135"/>
      <c r="I2" s="178"/>
      <c r="J2" s="147" t="s">
        <v>2</v>
      </c>
      <c r="K2" s="178"/>
      <c r="L2" s="178"/>
      <c r="M2" s="178"/>
    </row>
    <row r="3" s="163" customFormat="1" ht="24.75" customHeight="1" spans="1:14">
      <c r="A3" s="148" t="s">
        <v>53</v>
      </c>
      <c r="B3" s="148"/>
      <c r="C3" s="148"/>
      <c r="D3" s="148"/>
      <c r="E3" s="168" t="s">
        <v>107</v>
      </c>
      <c r="F3" s="136" t="s">
        <v>108</v>
      </c>
      <c r="G3" s="136" t="s">
        <v>109</v>
      </c>
      <c r="H3" s="169" t="s">
        <v>110</v>
      </c>
      <c r="I3" s="169" t="s">
        <v>111</v>
      </c>
      <c r="J3" s="169" t="s">
        <v>112</v>
      </c>
      <c r="K3" s="179"/>
      <c r="L3" s="179"/>
      <c r="M3" s="179"/>
      <c r="N3" s="179"/>
    </row>
    <row r="4" s="163" customFormat="1" ht="33" customHeight="1" spans="1:14">
      <c r="A4" s="158" t="s">
        <v>58</v>
      </c>
      <c r="B4" s="170"/>
      <c r="C4" s="168"/>
      <c r="D4" s="171" t="s">
        <v>59</v>
      </c>
      <c r="E4" s="136"/>
      <c r="F4" s="136"/>
      <c r="G4" s="136"/>
      <c r="H4" s="169"/>
      <c r="I4" s="169"/>
      <c r="J4" s="169"/>
      <c r="K4" s="179"/>
      <c r="L4" s="179"/>
      <c r="M4" s="179"/>
      <c r="N4" s="179"/>
    </row>
    <row r="5" s="163" customFormat="1" ht="21" customHeight="1" spans="1:14">
      <c r="A5" s="172" t="s">
        <v>64</v>
      </c>
      <c r="B5" s="172" t="s">
        <v>65</v>
      </c>
      <c r="C5" s="172" t="s">
        <v>66</v>
      </c>
      <c r="D5" s="173" t="s">
        <v>60</v>
      </c>
      <c r="E5" s="136"/>
      <c r="F5" s="136"/>
      <c r="G5" s="136"/>
      <c r="H5" s="169"/>
      <c r="I5" s="169"/>
      <c r="J5" s="169"/>
      <c r="K5" s="180"/>
      <c r="L5" s="180"/>
      <c r="M5" s="180"/>
      <c r="N5" s="181"/>
    </row>
    <row r="6" s="163" customFormat="1" ht="24.75" customHeight="1" spans="1:15">
      <c r="A6" s="174" t="s">
        <v>67</v>
      </c>
      <c r="B6" s="174" t="s">
        <v>67</v>
      </c>
      <c r="C6" s="174" t="s">
        <v>67</v>
      </c>
      <c r="D6" s="174" t="s">
        <v>67</v>
      </c>
      <c r="E6" s="175" t="s">
        <v>68</v>
      </c>
      <c r="F6" s="175" t="s">
        <v>225</v>
      </c>
      <c r="G6" s="175" t="s">
        <v>226</v>
      </c>
      <c r="H6" s="175">
        <v>4</v>
      </c>
      <c r="I6" s="175">
        <v>5</v>
      </c>
      <c r="J6" s="175">
        <v>6</v>
      </c>
      <c r="K6" s="182"/>
      <c r="L6" s="182"/>
      <c r="M6" s="182"/>
      <c r="N6" s="183"/>
      <c r="O6" s="183"/>
    </row>
    <row r="7" s="163" customFormat="1" ht="24.75" customHeight="1" spans="1:14">
      <c r="A7" s="141"/>
      <c r="B7" s="141"/>
      <c r="C7" s="141"/>
      <c r="D7" s="176" t="s">
        <v>69</v>
      </c>
      <c r="E7" s="144">
        <v>39868895</v>
      </c>
      <c r="F7" s="144">
        <v>37468095</v>
      </c>
      <c r="G7" s="142">
        <v>2400800</v>
      </c>
      <c r="H7" s="142">
        <v>0</v>
      </c>
      <c r="I7" s="142">
        <v>0</v>
      </c>
      <c r="J7" s="142">
        <v>0</v>
      </c>
      <c r="K7" s="182"/>
      <c r="L7" s="182"/>
      <c r="M7" s="182"/>
      <c r="N7" s="183"/>
    </row>
    <row r="8" ht="24.75" customHeight="1" spans="1:10">
      <c r="A8" s="141" t="s">
        <v>70</v>
      </c>
      <c r="B8" s="141"/>
      <c r="C8" s="141"/>
      <c r="D8" s="176" t="s">
        <v>71</v>
      </c>
      <c r="E8" s="144">
        <v>3994684</v>
      </c>
      <c r="F8" s="144">
        <v>3994684</v>
      </c>
      <c r="G8" s="142">
        <v>0</v>
      </c>
      <c r="H8" s="142">
        <v>0</v>
      </c>
      <c r="I8" s="142">
        <v>0</v>
      </c>
      <c r="J8" s="142">
        <v>0</v>
      </c>
    </row>
    <row r="9" ht="24.75" customHeight="1" spans="1:10">
      <c r="A9" s="141"/>
      <c r="B9" s="141" t="s">
        <v>72</v>
      </c>
      <c r="C9" s="141"/>
      <c r="D9" s="176" t="s">
        <v>73</v>
      </c>
      <c r="E9" s="144">
        <v>3678144</v>
      </c>
      <c r="F9" s="144">
        <v>3678144</v>
      </c>
      <c r="G9" s="142">
        <v>0</v>
      </c>
      <c r="H9" s="142">
        <v>0</v>
      </c>
      <c r="I9" s="142">
        <v>0</v>
      </c>
      <c r="J9" s="142">
        <v>0</v>
      </c>
    </row>
    <row r="10" ht="24.75" customHeight="1" spans="1:10">
      <c r="A10" s="141" t="s">
        <v>74</v>
      </c>
      <c r="B10" s="141" t="s">
        <v>75</v>
      </c>
      <c r="C10" s="141" t="s">
        <v>72</v>
      </c>
      <c r="D10" s="176" t="s">
        <v>76</v>
      </c>
      <c r="E10" s="144">
        <v>3678144</v>
      </c>
      <c r="F10" s="144">
        <v>3678144</v>
      </c>
      <c r="G10" s="142">
        <v>0</v>
      </c>
      <c r="H10" s="142">
        <v>0</v>
      </c>
      <c r="I10" s="142">
        <v>0</v>
      </c>
      <c r="J10" s="142">
        <v>0</v>
      </c>
    </row>
    <row r="11" ht="24.75" customHeight="1" spans="1:10">
      <c r="A11" s="141"/>
      <c r="B11" s="141" t="s">
        <v>77</v>
      </c>
      <c r="C11" s="141"/>
      <c r="D11" s="176" t="s">
        <v>78</v>
      </c>
      <c r="E11" s="144">
        <v>316540</v>
      </c>
      <c r="F11" s="144">
        <v>316540</v>
      </c>
      <c r="G11" s="142">
        <v>0</v>
      </c>
      <c r="H11" s="142">
        <v>0</v>
      </c>
      <c r="I11" s="142">
        <v>0</v>
      </c>
      <c r="J11" s="142">
        <v>0</v>
      </c>
    </row>
    <row r="12" ht="24.75" customHeight="1" spans="1:10">
      <c r="A12" s="141" t="s">
        <v>74</v>
      </c>
      <c r="B12" s="141" t="s">
        <v>79</v>
      </c>
      <c r="C12" s="141" t="s">
        <v>77</v>
      </c>
      <c r="D12" s="176" t="s">
        <v>80</v>
      </c>
      <c r="E12" s="144">
        <v>316540</v>
      </c>
      <c r="F12" s="144">
        <v>316540</v>
      </c>
      <c r="G12" s="142">
        <v>0</v>
      </c>
      <c r="H12" s="142">
        <v>0</v>
      </c>
      <c r="I12" s="142">
        <v>0</v>
      </c>
      <c r="J12" s="142">
        <v>0</v>
      </c>
    </row>
    <row r="13" ht="24.75" customHeight="1" spans="1:10">
      <c r="A13" s="141" t="s">
        <v>81</v>
      </c>
      <c r="B13" s="141"/>
      <c r="C13" s="141"/>
      <c r="D13" s="176" t="s">
        <v>82</v>
      </c>
      <c r="E13" s="144">
        <v>2367727</v>
      </c>
      <c r="F13" s="144">
        <v>2367727</v>
      </c>
      <c r="G13" s="142">
        <v>0</v>
      </c>
      <c r="H13" s="142">
        <v>0</v>
      </c>
      <c r="I13" s="142">
        <v>0</v>
      </c>
      <c r="J13" s="142">
        <v>0</v>
      </c>
    </row>
    <row r="14" ht="24.75" customHeight="1" spans="1:10">
      <c r="A14" s="141"/>
      <c r="B14" s="141" t="s">
        <v>83</v>
      </c>
      <c r="C14" s="141"/>
      <c r="D14" s="176" t="s">
        <v>84</v>
      </c>
      <c r="E14" s="144">
        <v>2367727</v>
      </c>
      <c r="F14" s="144">
        <v>2367727</v>
      </c>
      <c r="G14" s="142">
        <v>0</v>
      </c>
      <c r="H14" s="142">
        <v>0</v>
      </c>
      <c r="I14" s="142">
        <v>0</v>
      </c>
      <c r="J14" s="142">
        <v>0</v>
      </c>
    </row>
    <row r="15" ht="24.75" customHeight="1" spans="1:10">
      <c r="A15" s="141" t="s">
        <v>85</v>
      </c>
      <c r="B15" s="141" t="s">
        <v>86</v>
      </c>
      <c r="C15" s="141" t="s">
        <v>87</v>
      </c>
      <c r="D15" s="176" t="s">
        <v>88</v>
      </c>
      <c r="E15" s="144">
        <v>136238</v>
      </c>
      <c r="F15" s="144">
        <v>136238</v>
      </c>
      <c r="G15" s="142">
        <v>0</v>
      </c>
      <c r="H15" s="142">
        <v>0</v>
      </c>
      <c r="I15" s="142">
        <v>0</v>
      </c>
      <c r="J15" s="142">
        <v>0</v>
      </c>
    </row>
    <row r="16" ht="24.75" customHeight="1" spans="1:10">
      <c r="A16" s="141" t="s">
        <v>85</v>
      </c>
      <c r="B16" s="141" t="s">
        <v>86</v>
      </c>
      <c r="C16" s="141" t="s">
        <v>89</v>
      </c>
      <c r="D16" s="176" t="s">
        <v>90</v>
      </c>
      <c r="E16" s="144">
        <v>2231489</v>
      </c>
      <c r="F16" s="144">
        <v>2231489</v>
      </c>
      <c r="G16" s="142">
        <v>0</v>
      </c>
      <c r="H16" s="142">
        <v>0</v>
      </c>
      <c r="I16" s="142">
        <v>0</v>
      </c>
      <c r="J16" s="142">
        <v>0</v>
      </c>
    </row>
    <row r="17" ht="24.75" customHeight="1" spans="1:10">
      <c r="A17" s="141" t="s">
        <v>91</v>
      </c>
      <c r="B17" s="141"/>
      <c r="C17" s="141"/>
      <c r="D17" s="176" t="s">
        <v>92</v>
      </c>
      <c r="E17" s="144">
        <v>30747875</v>
      </c>
      <c r="F17" s="144">
        <v>28347075</v>
      </c>
      <c r="G17" s="142">
        <v>2400800</v>
      </c>
      <c r="H17" s="142">
        <v>0</v>
      </c>
      <c r="I17" s="142">
        <v>0</v>
      </c>
      <c r="J17" s="142">
        <v>0</v>
      </c>
    </row>
    <row r="18" ht="24.75" customHeight="1" spans="1:10">
      <c r="A18" s="141"/>
      <c r="B18" s="141" t="s">
        <v>89</v>
      </c>
      <c r="C18" s="141"/>
      <c r="D18" s="176" t="s">
        <v>93</v>
      </c>
      <c r="E18" s="144">
        <v>30747875</v>
      </c>
      <c r="F18" s="144">
        <v>28347075</v>
      </c>
      <c r="G18" s="142">
        <v>2400800</v>
      </c>
      <c r="H18" s="142">
        <v>0</v>
      </c>
      <c r="I18" s="142">
        <v>0</v>
      </c>
      <c r="J18" s="142">
        <v>0</v>
      </c>
    </row>
    <row r="19" ht="24.75" customHeight="1" spans="1:10">
      <c r="A19" s="141" t="s">
        <v>94</v>
      </c>
      <c r="B19" s="141" t="s">
        <v>95</v>
      </c>
      <c r="C19" s="141" t="s">
        <v>87</v>
      </c>
      <c r="D19" s="176" t="s">
        <v>96</v>
      </c>
      <c r="E19" s="144">
        <v>895553</v>
      </c>
      <c r="F19" s="144">
        <v>895553</v>
      </c>
      <c r="G19" s="142">
        <v>0</v>
      </c>
      <c r="H19" s="142">
        <v>0</v>
      </c>
      <c r="I19" s="142">
        <v>0</v>
      </c>
      <c r="J19" s="142">
        <v>0</v>
      </c>
    </row>
    <row r="20" ht="24.75" customHeight="1" spans="1:10">
      <c r="A20" s="141" t="s">
        <v>94</v>
      </c>
      <c r="B20" s="141" t="s">
        <v>95</v>
      </c>
      <c r="C20" s="141" t="s">
        <v>89</v>
      </c>
      <c r="D20" s="176" t="s">
        <v>97</v>
      </c>
      <c r="E20" s="144">
        <v>2576102</v>
      </c>
      <c r="F20" s="144">
        <v>175302</v>
      </c>
      <c r="G20" s="142">
        <v>2400800</v>
      </c>
      <c r="H20" s="142">
        <v>0</v>
      </c>
      <c r="I20" s="142">
        <v>0</v>
      </c>
      <c r="J20" s="142">
        <v>0</v>
      </c>
    </row>
    <row r="21" ht="24.75" customHeight="1" spans="1:10">
      <c r="A21" s="141" t="s">
        <v>94</v>
      </c>
      <c r="B21" s="141" t="s">
        <v>95</v>
      </c>
      <c r="C21" s="141" t="s">
        <v>98</v>
      </c>
      <c r="D21" s="176" t="s">
        <v>99</v>
      </c>
      <c r="E21" s="144">
        <v>27276220</v>
      </c>
      <c r="F21" s="144">
        <v>27276220</v>
      </c>
      <c r="G21" s="142">
        <v>0</v>
      </c>
      <c r="H21" s="142">
        <v>0</v>
      </c>
      <c r="I21" s="142">
        <v>0</v>
      </c>
      <c r="J21" s="142">
        <v>0</v>
      </c>
    </row>
    <row r="22" ht="24.75" customHeight="1" spans="1:10">
      <c r="A22" s="141" t="s">
        <v>100</v>
      </c>
      <c r="B22" s="141"/>
      <c r="C22" s="141"/>
      <c r="D22" s="176" t="s">
        <v>101</v>
      </c>
      <c r="E22" s="144">
        <v>2758609</v>
      </c>
      <c r="F22" s="144">
        <v>2758609</v>
      </c>
      <c r="G22" s="142">
        <v>0</v>
      </c>
      <c r="H22" s="142">
        <v>0</v>
      </c>
      <c r="I22" s="142">
        <v>0</v>
      </c>
      <c r="J22" s="142">
        <v>0</v>
      </c>
    </row>
    <row r="23" ht="24.75" customHeight="1" spans="1:10">
      <c r="A23" s="141"/>
      <c r="B23" s="141" t="s">
        <v>89</v>
      </c>
      <c r="C23" s="141"/>
      <c r="D23" s="176" t="s">
        <v>102</v>
      </c>
      <c r="E23" s="144">
        <v>2758609</v>
      </c>
      <c r="F23" s="144">
        <v>2758609</v>
      </c>
      <c r="G23" s="142">
        <v>0</v>
      </c>
      <c r="H23" s="142">
        <v>0</v>
      </c>
      <c r="I23" s="142">
        <v>0</v>
      </c>
      <c r="J23" s="142">
        <v>0</v>
      </c>
    </row>
    <row r="24" ht="24.75" customHeight="1" spans="1:10">
      <c r="A24" s="141" t="s">
        <v>103</v>
      </c>
      <c r="B24" s="141" t="s">
        <v>95</v>
      </c>
      <c r="C24" s="141" t="s">
        <v>87</v>
      </c>
      <c r="D24" s="176" t="s">
        <v>104</v>
      </c>
      <c r="E24" s="144">
        <v>2758609</v>
      </c>
      <c r="F24" s="144">
        <v>2758609</v>
      </c>
      <c r="G24" s="142">
        <v>0</v>
      </c>
      <c r="H24" s="142">
        <v>0</v>
      </c>
      <c r="I24" s="142">
        <v>0</v>
      </c>
      <c r="J24" s="142">
        <v>0</v>
      </c>
    </row>
  </sheetData>
  <sheetProtection formatCells="0" formatColumns="0" formatRows="0"/>
  <mergeCells count="14">
    <mergeCell ref="A1:J1"/>
    <mergeCell ref="A2:D2"/>
    <mergeCell ref="A3:D3"/>
    <mergeCell ref="A4:C4"/>
    <mergeCell ref="D4:D5"/>
    <mergeCell ref="E3:E5"/>
    <mergeCell ref="F3:F5"/>
    <mergeCell ref="G3:G5"/>
    <mergeCell ref="H3:H5"/>
    <mergeCell ref="I3:I5"/>
    <mergeCell ref="J3:J5"/>
    <mergeCell ref="L3:L4"/>
    <mergeCell ref="M3:M4"/>
    <mergeCell ref="N3:N4"/>
  </mergeCells>
  <printOptions horizontalCentered="1"/>
  <pageMargins left="0.39" right="0.39" top="0.59" bottom="0.59" header="0.5" footer="0.5"/>
  <pageSetup paperSize="9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showGridLines="0" showZeros="0" workbookViewId="0">
      <selection activeCell="L7" sqref="L7:M7"/>
    </sheetView>
  </sheetViews>
  <sheetFormatPr defaultColWidth="9.16666666666667" defaultRowHeight="12.75" customHeight="1"/>
  <cols>
    <col min="1" max="1" width="13.1666666666667" customWidth="1"/>
    <col min="2" max="2" width="19.5" customWidth="1"/>
    <col min="3" max="3" width="18.5" customWidth="1"/>
    <col min="4" max="5" width="16.8333333333333" customWidth="1"/>
    <col min="6" max="6" width="18" customWidth="1"/>
    <col min="7" max="7" width="16.5" customWidth="1"/>
    <col min="8" max="11" width="13.8333333333333" customWidth="1"/>
    <col min="12" max="12" width="16.8333333333333" customWidth="1"/>
    <col min="13" max="13" width="12.1666666666667" customWidth="1"/>
  </cols>
  <sheetData>
    <row r="1" ht="35.25" customHeight="1" spans="1:13">
      <c r="A1" s="155" t="s">
        <v>227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ht="18.75" customHeight="1" spans="1:13">
      <c r="A2" s="134" t="s">
        <v>1</v>
      </c>
      <c r="B2" s="13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47" t="s">
        <v>2</v>
      </c>
    </row>
    <row r="3" ht="30" customHeight="1" spans="1:13">
      <c r="A3" s="136" t="s">
        <v>161</v>
      </c>
      <c r="B3" s="136" t="s">
        <v>59</v>
      </c>
      <c r="C3" s="136" t="s">
        <v>106</v>
      </c>
      <c r="D3" s="136" t="s">
        <v>162</v>
      </c>
      <c r="E3" s="136" t="s">
        <v>228</v>
      </c>
      <c r="F3" s="136"/>
      <c r="G3" s="136"/>
      <c r="H3" s="136"/>
      <c r="I3" s="136"/>
      <c r="J3" s="136"/>
      <c r="K3" s="158"/>
      <c r="L3" s="136" t="s">
        <v>164</v>
      </c>
      <c r="M3" s="136"/>
    </row>
    <row r="4" ht="22.5" customHeight="1" spans="1:13">
      <c r="A4" s="136"/>
      <c r="B4" s="136"/>
      <c r="C4" s="136"/>
      <c r="D4" s="136"/>
      <c r="E4" s="156" t="s">
        <v>69</v>
      </c>
      <c r="F4" s="136" t="s">
        <v>229</v>
      </c>
      <c r="G4" s="136"/>
      <c r="H4" s="136"/>
      <c r="I4" s="136" t="s">
        <v>230</v>
      </c>
      <c r="J4" s="136"/>
      <c r="K4" s="158"/>
      <c r="L4" s="136" t="s">
        <v>231</v>
      </c>
      <c r="M4" s="136" t="s">
        <v>232</v>
      </c>
    </row>
    <row r="5" ht="24.75" customHeight="1" spans="1:13">
      <c r="A5" s="136"/>
      <c r="B5" s="136"/>
      <c r="C5" s="136"/>
      <c r="D5" s="136"/>
      <c r="E5" s="157"/>
      <c r="F5" s="136" t="s">
        <v>61</v>
      </c>
      <c r="G5" s="137" t="s">
        <v>233</v>
      </c>
      <c r="H5" s="137" t="s">
        <v>234</v>
      </c>
      <c r="I5" s="137" t="s">
        <v>61</v>
      </c>
      <c r="J5" s="137" t="s">
        <v>233</v>
      </c>
      <c r="K5" s="159" t="s">
        <v>234</v>
      </c>
      <c r="L5" s="136"/>
      <c r="M5" s="136"/>
    </row>
    <row r="6" ht="21" customHeight="1" spans="1:13">
      <c r="A6" s="156" t="s">
        <v>67</v>
      </c>
      <c r="B6" s="156" t="s">
        <v>67</v>
      </c>
      <c r="C6" s="156" t="s">
        <v>67</v>
      </c>
      <c r="D6" s="156">
        <v>1</v>
      </c>
      <c r="E6" s="156">
        <v>2</v>
      </c>
      <c r="F6" s="156">
        <v>3</v>
      </c>
      <c r="G6" s="139">
        <v>4</v>
      </c>
      <c r="H6" s="139">
        <v>5</v>
      </c>
      <c r="I6" s="139">
        <v>6</v>
      </c>
      <c r="J6" s="139">
        <v>7</v>
      </c>
      <c r="K6" s="139">
        <v>8</v>
      </c>
      <c r="L6" s="160">
        <v>9</v>
      </c>
      <c r="M6" s="160">
        <v>10</v>
      </c>
    </row>
    <row r="7" s="114" customFormat="1" ht="24.75" customHeight="1" spans="1:14">
      <c r="A7" s="141"/>
      <c r="B7" s="141"/>
      <c r="C7" s="141" t="s">
        <v>69</v>
      </c>
      <c r="D7" s="142">
        <v>37468095</v>
      </c>
      <c r="E7" s="143">
        <v>32823719</v>
      </c>
      <c r="F7" s="142">
        <v>23027077</v>
      </c>
      <c r="G7" s="143">
        <v>23027077</v>
      </c>
      <c r="H7" s="144">
        <v>0</v>
      </c>
      <c r="I7" s="142">
        <v>9796642</v>
      </c>
      <c r="J7" s="143">
        <v>9121020</v>
      </c>
      <c r="K7" s="144">
        <v>675622</v>
      </c>
      <c r="L7" s="144">
        <v>4244376</v>
      </c>
      <c r="M7" s="142">
        <v>400000</v>
      </c>
      <c r="N7" s="161"/>
    </row>
    <row r="8" ht="24.75" customHeight="1" spans="1:13">
      <c r="A8" s="141"/>
      <c r="B8" s="141"/>
      <c r="C8" s="141" t="s">
        <v>178</v>
      </c>
      <c r="D8" s="142">
        <v>37468095</v>
      </c>
      <c r="E8" s="143">
        <v>32823719</v>
      </c>
      <c r="F8" s="142">
        <v>23027077</v>
      </c>
      <c r="G8" s="143">
        <v>23027077</v>
      </c>
      <c r="H8" s="144">
        <v>0</v>
      </c>
      <c r="I8" s="142">
        <v>9796642</v>
      </c>
      <c r="J8" s="143">
        <v>9121020</v>
      </c>
      <c r="K8" s="144">
        <v>675622</v>
      </c>
      <c r="L8" s="144">
        <v>4244376</v>
      </c>
      <c r="M8" s="142">
        <v>400000</v>
      </c>
    </row>
    <row r="9" ht="24.75" customHeight="1" spans="1:13">
      <c r="A9" s="141"/>
      <c r="B9" s="141"/>
      <c r="C9" s="141" t="s">
        <v>179</v>
      </c>
      <c r="D9" s="142">
        <v>1249015</v>
      </c>
      <c r="E9" s="143">
        <v>1149015</v>
      </c>
      <c r="F9" s="142">
        <v>795553</v>
      </c>
      <c r="G9" s="143">
        <v>795553</v>
      </c>
      <c r="H9" s="144">
        <v>0</v>
      </c>
      <c r="I9" s="142">
        <v>353462</v>
      </c>
      <c r="J9" s="143">
        <v>353462</v>
      </c>
      <c r="K9" s="144">
        <v>0</v>
      </c>
      <c r="L9" s="144">
        <v>100000</v>
      </c>
      <c r="M9" s="142">
        <v>0</v>
      </c>
    </row>
    <row r="10" ht="24.75" customHeight="1" spans="1:13">
      <c r="A10" s="141" t="s">
        <v>180</v>
      </c>
      <c r="B10" s="141" t="s">
        <v>181</v>
      </c>
      <c r="C10" s="141" t="s">
        <v>182</v>
      </c>
      <c r="D10" s="142">
        <v>121100</v>
      </c>
      <c r="E10" s="143">
        <v>121100</v>
      </c>
      <c r="F10" s="142">
        <v>0</v>
      </c>
      <c r="G10" s="143">
        <v>0</v>
      </c>
      <c r="H10" s="144">
        <v>0</v>
      </c>
      <c r="I10" s="142">
        <v>121100</v>
      </c>
      <c r="J10" s="143">
        <v>121100</v>
      </c>
      <c r="K10" s="144">
        <v>0</v>
      </c>
      <c r="L10" s="144">
        <v>0</v>
      </c>
      <c r="M10" s="142">
        <v>0</v>
      </c>
    </row>
    <row r="11" ht="24.75" customHeight="1" spans="1:13">
      <c r="A11" s="141" t="s">
        <v>184</v>
      </c>
      <c r="B11" s="141" t="s">
        <v>185</v>
      </c>
      <c r="C11" s="141" t="s">
        <v>182</v>
      </c>
      <c r="D11" s="142">
        <v>5298</v>
      </c>
      <c r="E11" s="143">
        <v>5298</v>
      </c>
      <c r="F11" s="142">
        <v>0</v>
      </c>
      <c r="G11" s="143">
        <v>0</v>
      </c>
      <c r="H11" s="144">
        <v>0</v>
      </c>
      <c r="I11" s="142">
        <v>5298</v>
      </c>
      <c r="J11" s="143">
        <v>5298</v>
      </c>
      <c r="K11" s="144">
        <v>0</v>
      </c>
      <c r="L11" s="144">
        <v>0</v>
      </c>
      <c r="M11" s="142">
        <v>0</v>
      </c>
    </row>
    <row r="12" ht="24.75" customHeight="1" spans="1:13">
      <c r="A12" s="141" t="s">
        <v>187</v>
      </c>
      <c r="B12" s="141" t="s">
        <v>188</v>
      </c>
      <c r="C12" s="141" t="s">
        <v>182</v>
      </c>
      <c r="D12" s="142">
        <v>136238</v>
      </c>
      <c r="E12" s="143">
        <v>136238</v>
      </c>
      <c r="F12" s="142">
        <v>0</v>
      </c>
      <c r="G12" s="143">
        <v>0</v>
      </c>
      <c r="H12" s="144">
        <v>0</v>
      </c>
      <c r="I12" s="142">
        <v>136238</v>
      </c>
      <c r="J12" s="143">
        <v>136238</v>
      </c>
      <c r="K12" s="144">
        <v>0</v>
      </c>
      <c r="L12" s="144">
        <v>0</v>
      </c>
      <c r="M12" s="142">
        <v>0</v>
      </c>
    </row>
    <row r="13" ht="24.75" customHeight="1" spans="1:13">
      <c r="A13" s="141" t="s">
        <v>190</v>
      </c>
      <c r="B13" s="141" t="s">
        <v>191</v>
      </c>
      <c r="C13" s="141" t="s">
        <v>182</v>
      </c>
      <c r="D13" s="142">
        <v>895553</v>
      </c>
      <c r="E13" s="143">
        <v>795553</v>
      </c>
      <c r="F13" s="142">
        <v>795553</v>
      </c>
      <c r="G13" s="143">
        <v>795553</v>
      </c>
      <c r="H13" s="144">
        <v>0</v>
      </c>
      <c r="I13" s="142">
        <v>0</v>
      </c>
      <c r="J13" s="143">
        <v>0</v>
      </c>
      <c r="K13" s="144">
        <v>0</v>
      </c>
      <c r="L13" s="144">
        <v>100000</v>
      </c>
      <c r="M13" s="142">
        <v>0</v>
      </c>
    </row>
    <row r="14" ht="24.75" customHeight="1" spans="1:13">
      <c r="A14" s="141" t="s">
        <v>201</v>
      </c>
      <c r="B14" s="141" t="s">
        <v>202</v>
      </c>
      <c r="C14" s="141" t="s">
        <v>182</v>
      </c>
      <c r="D14" s="142">
        <v>90826</v>
      </c>
      <c r="E14" s="143">
        <v>90826</v>
      </c>
      <c r="F14" s="142">
        <v>0</v>
      </c>
      <c r="G14" s="143">
        <v>0</v>
      </c>
      <c r="H14" s="144">
        <v>0</v>
      </c>
      <c r="I14" s="142">
        <v>90826</v>
      </c>
      <c r="J14" s="143">
        <v>90826</v>
      </c>
      <c r="K14" s="144">
        <v>0</v>
      </c>
      <c r="L14" s="144">
        <v>0</v>
      </c>
      <c r="M14" s="142">
        <v>0</v>
      </c>
    </row>
    <row r="15" ht="24.75" customHeight="1" spans="1:13">
      <c r="A15" s="141"/>
      <c r="B15" s="141"/>
      <c r="C15" s="141" t="s">
        <v>204</v>
      </c>
      <c r="D15" s="142">
        <v>36219080</v>
      </c>
      <c r="E15" s="143">
        <v>31674704</v>
      </c>
      <c r="F15" s="142">
        <v>22231524</v>
      </c>
      <c r="G15" s="143">
        <v>22231524</v>
      </c>
      <c r="H15" s="144">
        <v>0</v>
      </c>
      <c r="I15" s="142">
        <v>9443180</v>
      </c>
      <c r="J15" s="143">
        <v>8767558</v>
      </c>
      <c r="K15" s="144">
        <v>675622</v>
      </c>
      <c r="L15" s="144">
        <v>4144376</v>
      </c>
      <c r="M15" s="142">
        <v>400000</v>
      </c>
    </row>
    <row r="16" ht="24.75" customHeight="1" spans="1:13">
      <c r="A16" s="141" t="s">
        <v>180</v>
      </c>
      <c r="B16" s="141" t="s">
        <v>181</v>
      </c>
      <c r="C16" s="141" t="s">
        <v>205</v>
      </c>
      <c r="D16" s="142">
        <v>3557044</v>
      </c>
      <c r="E16" s="143">
        <v>3557044</v>
      </c>
      <c r="F16" s="142">
        <v>0</v>
      </c>
      <c r="G16" s="143">
        <v>0</v>
      </c>
      <c r="H16" s="144">
        <v>0</v>
      </c>
      <c r="I16" s="142">
        <v>3557044</v>
      </c>
      <c r="J16" s="143">
        <v>3557044</v>
      </c>
      <c r="K16" s="144">
        <v>0</v>
      </c>
      <c r="L16" s="144">
        <v>0</v>
      </c>
      <c r="M16" s="142">
        <v>0</v>
      </c>
    </row>
    <row r="17" ht="24.75" customHeight="1" spans="1:13">
      <c r="A17" s="141" t="s">
        <v>184</v>
      </c>
      <c r="B17" s="141" t="s">
        <v>185</v>
      </c>
      <c r="C17" s="141" t="s">
        <v>205</v>
      </c>
      <c r="D17" s="142">
        <v>311242</v>
      </c>
      <c r="E17" s="143">
        <v>311242</v>
      </c>
      <c r="F17" s="142">
        <v>0</v>
      </c>
      <c r="G17" s="143">
        <v>0</v>
      </c>
      <c r="H17" s="144">
        <v>0</v>
      </c>
      <c r="I17" s="142">
        <v>311242</v>
      </c>
      <c r="J17" s="143">
        <v>311242</v>
      </c>
      <c r="K17" s="144">
        <v>0</v>
      </c>
      <c r="L17" s="144">
        <v>0</v>
      </c>
      <c r="M17" s="142">
        <v>0</v>
      </c>
    </row>
    <row r="18" ht="24.75" customHeight="1" spans="1:13">
      <c r="A18" s="141" t="s">
        <v>208</v>
      </c>
      <c r="B18" s="141" t="s">
        <v>209</v>
      </c>
      <c r="C18" s="141" t="s">
        <v>205</v>
      </c>
      <c r="D18" s="142">
        <v>2231489</v>
      </c>
      <c r="E18" s="143">
        <v>2231489</v>
      </c>
      <c r="F18" s="142">
        <v>0</v>
      </c>
      <c r="G18" s="143">
        <v>0</v>
      </c>
      <c r="H18" s="144">
        <v>0</v>
      </c>
      <c r="I18" s="142">
        <v>2231489</v>
      </c>
      <c r="J18" s="143">
        <v>2231489</v>
      </c>
      <c r="K18" s="144">
        <v>0</v>
      </c>
      <c r="L18" s="144">
        <v>0</v>
      </c>
      <c r="M18" s="142">
        <v>0</v>
      </c>
    </row>
    <row r="19" ht="24.75" customHeight="1" spans="1:13">
      <c r="A19" s="141" t="s">
        <v>196</v>
      </c>
      <c r="B19" s="141" t="s">
        <v>197</v>
      </c>
      <c r="C19" s="141" t="s">
        <v>205</v>
      </c>
      <c r="D19" s="142">
        <v>175302</v>
      </c>
      <c r="E19" s="143">
        <v>175302</v>
      </c>
      <c r="F19" s="142">
        <v>0</v>
      </c>
      <c r="G19" s="143">
        <v>0</v>
      </c>
      <c r="H19" s="144">
        <v>0</v>
      </c>
      <c r="I19" s="142">
        <v>175302</v>
      </c>
      <c r="J19" s="143">
        <v>0</v>
      </c>
      <c r="K19" s="144">
        <v>175302</v>
      </c>
      <c r="L19" s="144">
        <v>0</v>
      </c>
      <c r="M19" s="142">
        <v>0</v>
      </c>
    </row>
    <row r="20" ht="24.75" customHeight="1" spans="1:13">
      <c r="A20" s="141" t="s">
        <v>212</v>
      </c>
      <c r="B20" s="141" t="s">
        <v>213</v>
      </c>
      <c r="C20" s="141" t="s">
        <v>205</v>
      </c>
      <c r="D20" s="142">
        <v>27276220</v>
      </c>
      <c r="E20" s="143">
        <v>22731844</v>
      </c>
      <c r="F20" s="142">
        <v>22231524</v>
      </c>
      <c r="G20" s="143">
        <v>22231524</v>
      </c>
      <c r="H20" s="144">
        <v>0</v>
      </c>
      <c r="I20" s="142">
        <v>500320</v>
      </c>
      <c r="J20" s="143">
        <v>0</v>
      </c>
      <c r="K20" s="144">
        <v>500320</v>
      </c>
      <c r="L20" s="144">
        <v>4144376</v>
      </c>
      <c r="M20" s="142">
        <v>400000</v>
      </c>
    </row>
    <row r="21" ht="24.75" customHeight="1" spans="1:13">
      <c r="A21" s="141" t="s">
        <v>201</v>
      </c>
      <c r="B21" s="141" t="s">
        <v>202</v>
      </c>
      <c r="C21" s="141" t="s">
        <v>205</v>
      </c>
      <c r="D21" s="142">
        <v>2667783</v>
      </c>
      <c r="E21" s="143">
        <v>2667783</v>
      </c>
      <c r="F21" s="142">
        <v>0</v>
      </c>
      <c r="G21" s="143">
        <v>0</v>
      </c>
      <c r="H21" s="144">
        <v>0</v>
      </c>
      <c r="I21" s="142">
        <v>2667783</v>
      </c>
      <c r="J21" s="143">
        <v>2667783</v>
      </c>
      <c r="K21" s="144">
        <v>0</v>
      </c>
      <c r="L21" s="144">
        <v>0</v>
      </c>
      <c r="M21" s="142">
        <v>0</v>
      </c>
    </row>
  </sheetData>
  <sheetProtection formatCells="0" formatColumns="0" formatRows="0"/>
  <mergeCells count="12">
    <mergeCell ref="A2:B2"/>
    <mergeCell ref="E3:K3"/>
    <mergeCell ref="L3:M3"/>
    <mergeCell ref="F4:H4"/>
    <mergeCell ref="I4:K4"/>
    <mergeCell ref="A3:A5"/>
    <mergeCell ref="B3:B5"/>
    <mergeCell ref="C3:C5"/>
    <mergeCell ref="D3:D5"/>
    <mergeCell ref="E4:E5"/>
    <mergeCell ref="L4:L5"/>
    <mergeCell ref="M4:M5"/>
  </mergeCells>
  <printOptions horizontalCentered="1"/>
  <pageMargins left="0.39" right="0.39" top="0.59" bottom="0.59" header="0.5" footer="0.5"/>
  <pageSetup paperSize="9" scale="8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showGridLines="0" showZeros="0" workbookViewId="0">
      <selection activeCell="A2" sqref="A2:B2"/>
    </sheetView>
  </sheetViews>
  <sheetFormatPr defaultColWidth="9.16666666666667" defaultRowHeight="12.75" customHeight="1"/>
  <cols>
    <col min="1" max="3" width="19.8333333333333" customWidth="1"/>
    <col min="4" max="4" width="18.8333333333333" customWidth="1"/>
    <col min="5" max="5" width="17.5" customWidth="1"/>
    <col min="6" max="6" width="16.6666666666667" customWidth="1"/>
    <col min="7" max="7" width="12.5" style="150" customWidth="1"/>
    <col min="8" max="8" width="12.5" customWidth="1"/>
    <col min="9" max="9" width="23.5" customWidth="1"/>
    <col min="10" max="10" width="20.6666666666667" customWidth="1"/>
  </cols>
  <sheetData>
    <row r="1" ht="24.75" customHeight="1" spans="1:10">
      <c r="A1" s="151" t="s">
        <v>235</v>
      </c>
      <c r="B1" s="151"/>
      <c r="C1" s="151"/>
      <c r="D1" s="151"/>
      <c r="E1" s="151"/>
      <c r="F1" s="151"/>
      <c r="G1" s="151"/>
      <c r="H1" s="151"/>
      <c r="I1" s="151"/>
      <c r="J1" s="151"/>
    </row>
    <row r="2" ht="18.75" customHeight="1" spans="1:10">
      <c r="A2" s="152" t="s">
        <v>1</v>
      </c>
      <c r="B2" s="152"/>
      <c r="J2" s="147" t="s">
        <v>2</v>
      </c>
    </row>
    <row r="3" ht="39" customHeight="1" spans="1:10">
      <c r="A3" s="148" t="s">
        <v>236</v>
      </c>
      <c r="B3" s="148" t="s">
        <v>106</v>
      </c>
      <c r="C3" s="153" t="s">
        <v>237</v>
      </c>
      <c r="D3" s="153" t="s">
        <v>238</v>
      </c>
      <c r="E3" s="148" t="s">
        <v>239</v>
      </c>
      <c r="F3" s="148" t="s">
        <v>240</v>
      </c>
      <c r="G3" s="148" t="s">
        <v>241</v>
      </c>
      <c r="H3" s="148" t="s">
        <v>242</v>
      </c>
      <c r="I3" s="148" t="s">
        <v>243</v>
      </c>
      <c r="J3" s="148" t="s">
        <v>166</v>
      </c>
    </row>
    <row r="4" ht="21" customHeight="1" spans="1:10">
      <c r="A4" s="148" t="s">
        <v>67</v>
      </c>
      <c r="B4" s="148" t="s">
        <v>67</v>
      </c>
      <c r="C4" s="153" t="s">
        <v>67</v>
      </c>
      <c r="D4" s="153" t="s">
        <v>67</v>
      </c>
      <c r="E4" s="148" t="s">
        <v>67</v>
      </c>
      <c r="F4" s="148" t="s">
        <v>67</v>
      </c>
      <c r="G4" s="148" t="s">
        <v>67</v>
      </c>
      <c r="H4" s="148" t="s">
        <v>67</v>
      </c>
      <c r="I4" s="148" t="s">
        <v>67</v>
      </c>
      <c r="J4" s="148" t="s">
        <v>67</v>
      </c>
    </row>
    <row r="5" s="114" customFormat="1" ht="30.75" customHeight="1" spans="1:10">
      <c r="A5" s="140"/>
      <c r="B5" s="140" t="s">
        <v>69</v>
      </c>
      <c r="C5" s="140"/>
      <c r="D5" s="140"/>
      <c r="E5" s="140"/>
      <c r="F5" s="140"/>
      <c r="G5" s="154">
        <v>101</v>
      </c>
      <c r="H5" s="140"/>
      <c r="I5" s="142">
        <v>400000</v>
      </c>
      <c r="J5" s="140"/>
    </row>
    <row r="6" ht="30.75" customHeight="1" spans="1:10">
      <c r="A6" s="140" t="s">
        <v>244</v>
      </c>
      <c r="B6" s="140" t="s">
        <v>178</v>
      </c>
      <c r="C6" s="140"/>
      <c r="D6" s="140"/>
      <c r="E6" s="140"/>
      <c r="F6" s="140"/>
      <c r="G6" s="154">
        <v>101</v>
      </c>
      <c r="H6" s="140"/>
      <c r="I6" s="142">
        <v>400000</v>
      </c>
      <c r="J6" s="140"/>
    </row>
    <row r="7" ht="30.75" customHeight="1" spans="1:10">
      <c r="A7" s="140" t="s">
        <v>245</v>
      </c>
      <c r="B7" s="146" t="s">
        <v>246</v>
      </c>
      <c r="C7" s="146" t="s">
        <v>247</v>
      </c>
      <c r="D7" s="140"/>
      <c r="E7" s="140"/>
      <c r="F7" s="140"/>
      <c r="G7" s="154">
        <v>15</v>
      </c>
      <c r="H7" s="140"/>
      <c r="I7" s="142">
        <v>85000</v>
      </c>
      <c r="J7" s="146" t="s">
        <v>218</v>
      </c>
    </row>
    <row r="8" ht="30.75" customHeight="1" spans="1:10">
      <c r="A8" s="140" t="s">
        <v>245</v>
      </c>
      <c r="B8" s="146" t="s">
        <v>248</v>
      </c>
      <c r="C8" s="146" t="s">
        <v>249</v>
      </c>
      <c r="D8" s="140"/>
      <c r="E8" s="140"/>
      <c r="F8" s="140"/>
      <c r="G8" s="154">
        <v>12</v>
      </c>
      <c r="H8" s="140"/>
      <c r="I8" s="142">
        <v>25000</v>
      </c>
      <c r="J8" s="146" t="s">
        <v>218</v>
      </c>
    </row>
    <row r="9" ht="30.75" customHeight="1" spans="1:10">
      <c r="A9" s="140" t="s">
        <v>245</v>
      </c>
      <c r="B9" s="146" t="s">
        <v>246</v>
      </c>
      <c r="C9" s="146" t="s">
        <v>250</v>
      </c>
      <c r="D9" s="140"/>
      <c r="E9" s="140"/>
      <c r="F9" s="140"/>
      <c r="G9" s="154">
        <v>10</v>
      </c>
      <c r="H9" s="140"/>
      <c r="I9" s="142">
        <v>10000</v>
      </c>
      <c r="J9" s="146" t="s">
        <v>218</v>
      </c>
    </row>
    <row r="10" ht="30.75" customHeight="1" spans="1:10">
      <c r="A10" s="140" t="s">
        <v>245</v>
      </c>
      <c r="B10" s="146" t="s">
        <v>246</v>
      </c>
      <c r="C10" s="146" t="s">
        <v>251</v>
      </c>
      <c r="D10" s="140"/>
      <c r="E10" s="140"/>
      <c r="F10" s="140"/>
      <c r="G10" s="154">
        <v>52</v>
      </c>
      <c r="H10" s="140"/>
      <c r="I10" s="142">
        <v>256000</v>
      </c>
      <c r="J10" s="146" t="s">
        <v>218</v>
      </c>
    </row>
    <row r="11" ht="30.75" customHeight="1" spans="1:10">
      <c r="A11" s="140" t="s">
        <v>245</v>
      </c>
      <c r="B11" s="146" t="s">
        <v>246</v>
      </c>
      <c r="C11" s="146" t="s">
        <v>252</v>
      </c>
      <c r="D11" s="140"/>
      <c r="E11" s="140"/>
      <c r="F11" s="140"/>
      <c r="G11" s="154">
        <v>12</v>
      </c>
      <c r="H11" s="140"/>
      <c r="I11" s="142">
        <v>24000</v>
      </c>
      <c r="J11" s="146" t="s">
        <v>218</v>
      </c>
    </row>
  </sheetData>
  <sheetProtection formatCells="0" formatColumns="0" formatRows="0"/>
  <mergeCells count="2">
    <mergeCell ref="A1:J1"/>
    <mergeCell ref="A2:B2"/>
  </mergeCells>
  <pageMargins left="0.39" right="0.39" top="0.59" bottom="0.59" header="0.5" footer="0.5"/>
  <pageSetup paperSize="9" scale="9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showGridLines="0" showZeros="0" workbookViewId="0">
      <selection activeCell="D22" sqref="D22"/>
    </sheetView>
  </sheetViews>
  <sheetFormatPr defaultColWidth="9.16666666666667" defaultRowHeight="11.25"/>
  <cols>
    <col min="1" max="1" width="8.5" customWidth="1"/>
    <col min="2" max="2" width="13.6666666666667" customWidth="1"/>
    <col min="3" max="3" width="12.5" customWidth="1"/>
    <col min="4" max="4" width="13.3333333333333" customWidth="1"/>
    <col min="5" max="5" width="15" customWidth="1"/>
    <col min="6" max="6" width="14.1666666666667" customWidth="1"/>
    <col min="7" max="8" width="11.3333333333333" customWidth="1"/>
    <col min="9" max="12" width="8.83333333333333" customWidth="1"/>
    <col min="13" max="13" width="13.1666666666667" customWidth="1"/>
    <col min="14" max="14" width="13.5" customWidth="1"/>
    <col min="15" max="15" width="13.6666666666667" customWidth="1"/>
    <col min="16" max="16" width="14.1666666666667" customWidth="1"/>
  </cols>
  <sheetData>
    <row r="1" ht="33" customHeight="1" spans="1:17">
      <c r="A1" s="133" t="s">
        <v>253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ht="18.95" customHeight="1" spans="1:17">
      <c r="A2" s="134" t="s">
        <v>1</v>
      </c>
      <c r="B2" s="13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47" t="s">
        <v>2</v>
      </c>
    </row>
    <row r="3" ht="24.75" customHeight="1" spans="1:17">
      <c r="A3" s="136" t="s">
        <v>161</v>
      </c>
      <c r="B3" s="136" t="s">
        <v>59</v>
      </c>
      <c r="C3" s="136" t="s">
        <v>106</v>
      </c>
      <c r="D3" s="136" t="s">
        <v>162</v>
      </c>
      <c r="E3" s="136" t="s">
        <v>254</v>
      </c>
      <c r="F3" s="136"/>
      <c r="G3" s="136" t="s">
        <v>255</v>
      </c>
      <c r="H3" s="136"/>
      <c r="I3" s="136" t="s">
        <v>256</v>
      </c>
      <c r="J3" s="136"/>
      <c r="K3" s="136" t="s">
        <v>257</v>
      </c>
      <c r="L3" s="136"/>
      <c r="M3" s="136" t="s">
        <v>258</v>
      </c>
      <c r="N3" s="136"/>
      <c r="O3" s="136" t="s">
        <v>259</v>
      </c>
      <c r="P3" s="136"/>
      <c r="Q3" s="148" t="s">
        <v>166</v>
      </c>
    </row>
    <row r="4" ht="24.75" customHeight="1" spans="1:17">
      <c r="A4" s="136"/>
      <c r="B4" s="136"/>
      <c r="C4" s="136"/>
      <c r="D4" s="136"/>
      <c r="E4" s="137" t="s">
        <v>61</v>
      </c>
      <c r="F4" s="137" t="s">
        <v>260</v>
      </c>
      <c r="G4" s="137" t="s">
        <v>61</v>
      </c>
      <c r="H4" s="137" t="s">
        <v>260</v>
      </c>
      <c r="I4" s="137" t="s">
        <v>61</v>
      </c>
      <c r="J4" s="137" t="s">
        <v>260</v>
      </c>
      <c r="K4" s="137" t="s">
        <v>61</v>
      </c>
      <c r="L4" s="137" t="s">
        <v>260</v>
      </c>
      <c r="M4" s="137" t="s">
        <v>61</v>
      </c>
      <c r="N4" s="137" t="s">
        <v>260</v>
      </c>
      <c r="O4" s="137" t="s">
        <v>61</v>
      </c>
      <c r="P4" s="137" t="s">
        <v>260</v>
      </c>
      <c r="Q4" s="148"/>
    </row>
    <row r="5" ht="24.75" customHeight="1" spans="1:17">
      <c r="A5" s="138" t="s">
        <v>67</v>
      </c>
      <c r="B5" s="137" t="s">
        <v>67</v>
      </c>
      <c r="C5" s="137" t="s">
        <v>67</v>
      </c>
      <c r="D5" s="139">
        <v>1</v>
      </c>
      <c r="E5" s="139">
        <v>2</v>
      </c>
      <c r="F5" s="139">
        <v>3</v>
      </c>
      <c r="G5" s="139">
        <v>4</v>
      </c>
      <c r="H5" s="139">
        <v>5</v>
      </c>
      <c r="I5" s="139">
        <v>6</v>
      </c>
      <c r="J5" s="139">
        <v>7</v>
      </c>
      <c r="K5" s="139">
        <v>8</v>
      </c>
      <c r="L5" s="139">
        <v>9</v>
      </c>
      <c r="M5" s="139">
        <v>10</v>
      </c>
      <c r="N5" s="139">
        <v>11</v>
      </c>
      <c r="O5" s="139">
        <v>12</v>
      </c>
      <c r="P5" s="139">
        <v>13</v>
      </c>
      <c r="Q5" s="149">
        <v>14</v>
      </c>
    </row>
    <row r="6" s="114" customFormat="1" ht="25.5" customHeight="1" spans="1:17">
      <c r="A6" s="140"/>
      <c r="B6" s="140"/>
      <c r="C6" s="141" t="s">
        <v>69</v>
      </c>
      <c r="D6" s="142">
        <v>608000</v>
      </c>
      <c r="E6" s="143">
        <v>244500</v>
      </c>
      <c r="F6" s="144">
        <v>244500</v>
      </c>
      <c r="G6" s="144">
        <v>95000</v>
      </c>
      <c r="H6" s="144">
        <v>95000</v>
      </c>
      <c r="I6" s="144">
        <v>0</v>
      </c>
      <c r="J6" s="142">
        <v>0</v>
      </c>
      <c r="K6" s="143">
        <v>0</v>
      </c>
      <c r="L6" s="144">
        <v>0</v>
      </c>
      <c r="M6" s="144">
        <v>135500</v>
      </c>
      <c r="N6" s="144">
        <v>135500</v>
      </c>
      <c r="O6" s="144">
        <v>133000</v>
      </c>
      <c r="P6" s="144">
        <v>133000</v>
      </c>
      <c r="Q6" s="140" t="s">
        <v>166</v>
      </c>
    </row>
    <row r="7" ht="25.5" customHeight="1" spans="1:17">
      <c r="A7" s="140"/>
      <c r="B7" s="140"/>
      <c r="C7" s="141" t="s">
        <v>178</v>
      </c>
      <c r="D7" s="142">
        <v>608000</v>
      </c>
      <c r="E7" s="143">
        <v>244500</v>
      </c>
      <c r="F7" s="144">
        <v>244500</v>
      </c>
      <c r="G7" s="144">
        <v>95000</v>
      </c>
      <c r="H7" s="144">
        <v>95000</v>
      </c>
      <c r="I7" s="144">
        <v>0</v>
      </c>
      <c r="J7" s="142">
        <v>0</v>
      </c>
      <c r="K7" s="143">
        <v>0</v>
      </c>
      <c r="L7" s="144">
        <v>0</v>
      </c>
      <c r="M7" s="144">
        <v>135500</v>
      </c>
      <c r="N7" s="144">
        <v>135500</v>
      </c>
      <c r="O7" s="144">
        <v>133000</v>
      </c>
      <c r="P7" s="144">
        <v>133000</v>
      </c>
      <c r="Q7" s="140"/>
    </row>
    <row r="8" ht="25.5" customHeight="1" spans="1:17">
      <c r="A8" s="140"/>
      <c r="B8" s="140"/>
      <c r="C8" s="145" t="s">
        <v>179</v>
      </c>
      <c r="D8" s="142">
        <v>100000</v>
      </c>
      <c r="E8" s="143">
        <v>30000</v>
      </c>
      <c r="F8" s="144">
        <v>30000</v>
      </c>
      <c r="G8" s="144">
        <v>0</v>
      </c>
      <c r="H8" s="144">
        <v>0</v>
      </c>
      <c r="I8" s="144">
        <v>0</v>
      </c>
      <c r="J8" s="142">
        <v>0</v>
      </c>
      <c r="K8" s="143">
        <v>0</v>
      </c>
      <c r="L8" s="144">
        <v>0</v>
      </c>
      <c r="M8" s="144">
        <v>37500</v>
      </c>
      <c r="N8" s="144">
        <v>37500</v>
      </c>
      <c r="O8" s="144">
        <v>32500</v>
      </c>
      <c r="P8" s="144">
        <v>32500</v>
      </c>
      <c r="Q8" s="140"/>
    </row>
    <row r="9" ht="25.5" customHeight="1" spans="1:17">
      <c r="A9" s="140" t="s">
        <v>190</v>
      </c>
      <c r="B9" s="146" t="s">
        <v>261</v>
      </c>
      <c r="C9" s="145" t="s">
        <v>182</v>
      </c>
      <c r="D9" s="142">
        <v>100000</v>
      </c>
      <c r="E9" s="143">
        <v>30000</v>
      </c>
      <c r="F9" s="144">
        <v>30000</v>
      </c>
      <c r="G9" s="144">
        <v>0</v>
      </c>
      <c r="H9" s="144">
        <v>0</v>
      </c>
      <c r="I9" s="144">
        <v>0</v>
      </c>
      <c r="J9" s="142">
        <v>0</v>
      </c>
      <c r="K9" s="143">
        <v>0</v>
      </c>
      <c r="L9" s="144">
        <v>0</v>
      </c>
      <c r="M9" s="144">
        <v>37500</v>
      </c>
      <c r="N9" s="144">
        <v>37500</v>
      </c>
      <c r="O9" s="144">
        <v>32500</v>
      </c>
      <c r="P9" s="144">
        <v>32500</v>
      </c>
      <c r="Q9" s="140"/>
    </row>
    <row r="10" ht="25.5" customHeight="1" spans="1:17">
      <c r="A10" s="140"/>
      <c r="B10" s="140"/>
      <c r="C10" s="145" t="s">
        <v>204</v>
      </c>
      <c r="D10" s="142">
        <v>508000</v>
      </c>
      <c r="E10" s="143">
        <v>214500</v>
      </c>
      <c r="F10" s="144">
        <v>214500</v>
      </c>
      <c r="G10" s="144">
        <v>95000</v>
      </c>
      <c r="H10" s="144">
        <v>95000</v>
      </c>
      <c r="I10" s="144">
        <v>0</v>
      </c>
      <c r="J10" s="142">
        <v>0</v>
      </c>
      <c r="K10" s="143">
        <v>0</v>
      </c>
      <c r="L10" s="144">
        <v>0</v>
      </c>
      <c r="M10" s="144">
        <v>98000</v>
      </c>
      <c r="N10" s="144">
        <v>98000</v>
      </c>
      <c r="O10" s="144">
        <v>100500</v>
      </c>
      <c r="P10" s="144">
        <v>100500</v>
      </c>
      <c r="Q10" s="140"/>
    </row>
    <row r="11" ht="25.5" customHeight="1" spans="1:17">
      <c r="A11" s="140" t="s">
        <v>212</v>
      </c>
      <c r="B11" s="146" t="s">
        <v>213</v>
      </c>
      <c r="C11" s="145" t="s">
        <v>205</v>
      </c>
      <c r="D11" s="142">
        <v>508000</v>
      </c>
      <c r="E11" s="143">
        <v>214500</v>
      </c>
      <c r="F11" s="144">
        <v>214500</v>
      </c>
      <c r="G11" s="144">
        <v>95000</v>
      </c>
      <c r="H11" s="144">
        <v>95000</v>
      </c>
      <c r="I11" s="144">
        <v>0</v>
      </c>
      <c r="J11" s="142">
        <v>0</v>
      </c>
      <c r="K11" s="143">
        <v>0</v>
      </c>
      <c r="L11" s="144">
        <v>0</v>
      </c>
      <c r="M11" s="144">
        <v>98000</v>
      </c>
      <c r="N11" s="144">
        <v>98000</v>
      </c>
      <c r="O11" s="144">
        <v>100500</v>
      </c>
      <c r="P11" s="144">
        <v>100500</v>
      </c>
      <c r="Q11" s="140"/>
    </row>
  </sheetData>
  <sheetProtection formatCells="0" formatColumns="0" formatRows="0"/>
  <mergeCells count="13">
    <mergeCell ref="A1:Q1"/>
    <mergeCell ref="A2:B2"/>
    <mergeCell ref="E3:F3"/>
    <mergeCell ref="G3:H3"/>
    <mergeCell ref="I3:J3"/>
    <mergeCell ref="K3:L3"/>
    <mergeCell ref="M3:N3"/>
    <mergeCell ref="O3:P3"/>
    <mergeCell ref="A3:A4"/>
    <mergeCell ref="B3:B4"/>
    <mergeCell ref="C3:C4"/>
    <mergeCell ref="D3:D4"/>
    <mergeCell ref="Q3:Q4"/>
  </mergeCells>
  <printOptions horizontalCentered="1"/>
  <pageMargins left="0.39" right="0.39" top="0.59" bottom="0.59" header="0.5" footer="0.5"/>
  <pageSetup paperSize="9" scale="8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部门收支总表</vt:lpstr>
      <vt:lpstr>部门收入总表</vt:lpstr>
      <vt:lpstr>部门支出总表</vt:lpstr>
      <vt:lpstr>财政拨款收支总表</vt:lpstr>
      <vt:lpstr>财政拨款支出表</vt:lpstr>
      <vt:lpstr>一般公共预算支出表</vt:lpstr>
      <vt:lpstr>一般公共预算基本支出表</vt:lpstr>
      <vt:lpstr>政府采购表</vt:lpstr>
      <vt:lpstr>“三公经费”支出情况表</vt:lpstr>
      <vt:lpstr>政府性基金预算支出表</vt:lpstr>
      <vt:lpstr>2021年一般公共预算基本支出表</vt:lpstr>
      <vt:lpstr>2021年政府经济科目支出明细表</vt:lpstr>
      <vt:lpstr>2021年部门经济科目支出表</vt:lpstr>
      <vt:lpstr>2021年度项目支出绩效目标申报表</vt:lpstr>
      <vt:lpstr>2021年整体支出绩效目标表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绿色天使魏大略</cp:lastModifiedBy>
  <dcterms:created xsi:type="dcterms:W3CDTF">2017-11-11T14:23:00Z</dcterms:created>
  <dcterms:modified xsi:type="dcterms:W3CDTF">2022-10-19T07:35:10Z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EDOID">
    <vt:i4>3411122</vt:i4>
  </property>
  <property fmtid="{D5CDD505-2E9C-101B-9397-08002B2CF9AE}" pid="4" name="ICV">
    <vt:lpwstr>F6E2576FB3E54344AFD01DABED230FA8</vt:lpwstr>
  </property>
</Properties>
</file>