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2年初预算数据" sheetId="7" r:id="rId1"/>
  </sheets>
  <definedNames>
    <definedName name="_xlnm.Print_Area" localSheetId="0">'2022年初预算数据'!#REF!</definedName>
  </definedNames>
  <calcPr calcId="144525"/>
</workbook>
</file>

<file path=xl/sharedStrings.xml><?xml version="1.0" encoding="utf-8"?>
<sst xmlns="http://schemas.openxmlformats.org/spreadsheetml/2006/main" count="48" uniqueCount="48">
  <si>
    <t>2022年龙山县卫生健康局二级机构预算分配</t>
  </si>
  <si>
    <t>单位</t>
  </si>
  <si>
    <t>预算合计</t>
  </si>
  <si>
    <t>其中按功能科目分类</t>
  </si>
  <si>
    <t>其中按经济科目分类</t>
  </si>
  <si>
    <t>教育支出</t>
  </si>
  <si>
    <t>社会保障和就业支出</t>
  </si>
  <si>
    <t>医疗健康支出</t>
  </si>
  <si>
    <t>住房保障支出</t>
  </si>
  <si>
    <t>基本人员经费</t>
  </si>
  <si>
    <t>基本日常公用经费</t>
  </si>
  <si>
    <t>项目支出</t>
  </si>
  <si>
    <t>小计</t>
  </si>
  <si>
    <t>其中公务用车运行维护费</t>
  </si>
  <si>
    <t>其中公务接待费</t>
  </si>
  <si>
    <t>其中会议费</t>
  </si>
  <si>
    <t>其中培训费</t>
  </si>
  <si>
    <t>龙山县卫生健康局（本级）</t>
  </si>
  <si>
    <t>卫生监督所</t>
  </si>
  <si>
    <t>妇保院</t>
  </si>
  <si>
    <t>卫校</t>
  </si>
  <si>
    <t>疾控中心</t>
  </si>
  <si>
    <t>县医院</t>
  </si>
  <si>
    <t>中医院</t>
  </si>
  <si>
    <t>康复医院</t>
  </si>
  <si>
    <t>涉毒康复中心</t>
  </si>
  <si>
    <t>茨岩中心卫生院</t>
  </si>
  <si>
    <t>红岩中心卫生院</t>
  </si>
  <si>
    <t>洗车中心卫生院</t>
  </si>
  <si>
    <t>里耶中心卫生院</t>
  </si>
  <si>
    <t>召市中心卫生院</t>
  </si>
  <si>
    <t>民安社区卫生服务中心</t>
  </si>
  <si>
    <t>石牌中心卫生院</t>
  </si>
  <si>
    <t>水田中心卫生院</t>
  </si>
  <si>
    <t>苗市中心卫生院</t>
  </si>
  <si>
    <t>桂塘中心卫生院</t>
  </si>
  <si>
    <t>华塘社区卫生服务中心</t>
  </si>
  <si>
    <t>新城社区卫生服务中心</t>
  </si>
  <si>
    <t>石羔镇卫生院</t>
  </si>
  <si>
    <t>洗洛乡卫生院</t>
  </si>
  <si>
    <t>大安乡卫生院</t>
  </si>
  <si>
    <t>农车乡卫生院</t>
  </si>
  <si>
    <t>茅坪乡卫生院</t>
  </si>
  <si>
    <t>靛房镇卫生院</t>
  </si>
  <si>
    <t>洛塔乡卫生院</t>
  </si>
  <si>
    <t>内溪乡卫生院</t>
  </si>
  <si>
    <t>咱果乡卫生院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</si>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</sst>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/>
    <xf numFmtId="0" fontId="24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vertical="center"/>
    </xf>
    <xf numFmtId="0" fontId="2" fillId="0" borderId="1" xfId="51" applyFont="1" applyFill="1" applyBorder="1" applyAlignment="1"/>
    <xf numFmtId="0" fontId="4" fillId="0" borderId="1" xfId="0" applyFont="1" applyFill="1" applyBorder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3" xfId="49"/>
    <cellStyle name="常规 2 3" xfId="50"/>
    <cellStyle name="常规 2" xfId="51"/>
    <cellStyle name="常规 5" xfId="52"/>
    <cellStyle name="常规 11" xfId="53"/>
  </cellStyles>
  <tableStyles count="0" defaultTableStyle="TableStyleMedium9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5"/>
  <sheetViews>
    <sheetView tabSelected="1" workbookViewId="0">
      <selection activeCell="G38" sqref="G38"/>
    </sheetView>
  </sheetViews>
  <sheetFormatPr defaultColWidth="9" defaultRowHeight="13.5"/>
  <cols>
    <col min="1" max="1" width="24.1583333333333" style="2" customWidth="1"/>
    <col min="2" max="2" width="10.375" style="2"/>
    <col min="3" max="3" width="9" style="2"/>
    <col min="4" max="4" width="12.625" style="2"/>
    <col min="5" max="7" width="13.75" style="2"/>
    <col min="8" max="8" width="12.625" style="2"/>
    <col min="9" max="13" width="9" style="2"/>
    <col min="14" max="14" width="5.50833333333333" style="2" customWidth="1"/>
  </cols>
  <sheetData>
    <row r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>
      <c r="A2" s="4" t="s">
        <v>1</v>
      </c>
      <c r="B2" s="5" t="s">
        <v>2</v>
      </c>
      <c r="C2" s="5" t="s">
        <v>3</v>
      </c>
      <c r="D2" s="5"/>
      <c r="E2" s="5"/>
      <c r="F2" s="5"/>
      <c r="G2" s="5" t="s">
        <v>4</v>
      </c>
      <c r="H2" s="5"/>
      <c r="I2" s="5"/>
      <c r="J2" s="5"/>
      <c r="K2" s="5"/>
      <c r="L2" s="5"/>
      <c r="M2" s="5"/>
      <c r="N2" s="16"/>
    </row>
    <row r="3" spans="1:14">
      <c r="A3" s="4"/>
      <c r="B3" s="5"/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/>
      <c r="J3" s="6"/>
      <c r="K3" s="6"/>
      <c r="L3" s="6"/>
      <c r="M3" s="6" t="s">
        <v>11</v>
      </c>
      <c r="N3" s="16"/>
    </row>
    <row r="4" ht="33.75" spans="1:14">
      <c r="A4" s="4"/>
      <c r="B4" s="5"/>
      <c r="C4" s="6"/>
      <c r="D4" s="6"/>
      <c r="E4" s="6"/>
      <c r="F4" s="6"/>
      <c r="G4" s="6"/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/>
      <c r="N4" s="16"/>
    </row>
    <row r="5" s="1" customFormat="1" spans="1:21">
      <c r="A5" s="7" t="s">
        <v>17</v>
      </c>
      <c r="B5" s="8">
        <f t="shared" ref="B5:B13" si="0">SUM(C5:F5)</f>
        <v>6102903</v>
      </c>
      <c r="C5" s="5"/>
      <c r="D5" s="5">
        <v>326923</v>
      </c>
      <c r="E5" s="5">
        <v>5545211</v>
      </c>
      <c r="F5" s="5">
        <v>230769</v>
      </c>
      <c r="G5" s="5">
        <v>4068011</v>
      </c>
      <c r="H5" s="5">
        <v>413892</v>
      </c>
      <c r="I5" s="5"/>
      <c r="J5" s="5">
        <v>159500</v>
      </c>
      <c r="K5" s="5"/>
      <c r="L5" s="5"/>
      <c r="M5" s="5">
        <v>1621000</v>
      </c>
      <c r="N5" s="17"/>
      <c r="O5" s="18"/>
      <c r="P5" s="18"/>
      <c r="Q5" s="18"/>
      <c r="R5" s="18"/>
      <c r="S5" s="18"/>
      <c r="T5" s="18"/>
      <c r="U5" s="18"/>
    </row>
    <row r="6" s="1" customFormat="1" spans="1:21">
      <c r="A6" s="9" t="s">
        <v>18</v>
      </c>
      <c r="B6" s="8">
        <f t="shared" si="0"/>
        <v>2866108</v>
      </c>
      <c r="C6" s="5"/>
      <c r="D6" s="5">
        <v>295508</v>
      </c>
      <c r="E6" s="5">
        <v>2362006</v>
      </c>
      <c r="F6" s="5">
        <v>208594</v>
      </c>
      <c r="G6" s="5">
        <v>2504396</v>
      </c>
      <c r="H6" s="5">
        <v>361712</v>
      </c>
      <c r="I6" s="5">
        <v>18000</v>
      </c>
      <c r="J6" s="5">
        <v>20000</v>
      </c>
      <c r="K6" s="5"/>
      <c r="L6" s="5"/>
      <c r="M6" s="5"/>
      <c r="N6" s="17"/>
      <c r="O6" s="18"/>
      <c r="P6" s="18"/>
      <c r="Q6" s="18"/>
      <c r="R6" s="18"/>
      <c r="S6" s="18"/>
      <c r="T6" s="18"/>
      <c r="U6" s="18"/>
    </row>
    <row r="7" s="1" customFormat="1" spans="1:21">
      <c r="A7" s="9" t="s">
        <v>19</v>
      </c>
      <c r="B7" s="8">
        <f t="shared" si="0"/>
        <v>7754219</v>
      </c>
      <c r="C7" s="5"/>
      <c r="D7" s="5">
        <v>860398</v>
      </c>
      <c r="E7" s="5">
        <v>6310500</v>
      </c>
      <c r="F7" s="5">
        <v>583321</v>
      </c>
      <c r="G7" s="5">
        <v>6766524</v>
      </c>
      <c r="H7" s="5">
        <v>987695</v>
      </c>
      <c r="I7" s="5"/>
      <c r="J7" s="5">
        <v>6700</v>
      </c>
      <c r="K7" s="5"/>
      <c r="L7" s="5"/>
      <c r="M7" s="5"/>
      <c r="N7" s="17"/>
      <c r="O7" s="18"/>
      <c r="P7" s="18"/>
      <c r="Q7" s="18"/>
      <c r="R7" s="18"/>
      <c r="S7" s="18"/>
      <c r="T7" s="18"/>
      <c r="U7" s="18"/>
    </row>
    <row r="8" s="1" customFormat="1" spans="1:21">
      <c r="A8" s="9" t="s">
        <v>20</v>
      </c>
      <c r="B8" s="8">
        <f t="shared" si="0"/>
        <v>2678691</v>
      </c>
      <c r="C8" s="5">
        <v>1940292</v>
      </c>
      <c r="D8" s="5">
        <v>289148</v>
      </c>
      <c r="E8" s="5">
        <v>253218</v>
      </c>
      <c r="F8" s="5">
        <v>196033</v>
      </c>
      <c r="G8" s="5">
        <v>2372007</v>
      </c>
      <c r="H8" s="5">
        <v>306684</v>
      </c>
      <c r="I8" s="5"/>
      <c r="J8" s="5"/>
      <c r="K8" s="5"/>
      <c r="L8" s="5"/>
      <c r="M8" s="5"/>
      <c r="N8" s="17"/>
      <c r="O8" s="18"/>
      <c r="P8" s="18"/>
      <c r="Q8" s="18"/>
      <c r="R8" s="18"/>
      <c r="S8" s="18"/>
      <c r="T8" s="18"/>
      <c r="U8" s="18"/>
    </row>
    <row r="9" s="1" customFormat="1" spans="1:21">
      <c r="A9" s="9" t="s">
        <v>21</v>
      </c>
      <c r="B9" s="8">
        <f t="shared" si="0"/>
        <v>5170607</v>
      </c>
      <c r="C9" s="5"/>
      <c r="D9" s="5">
        <v>560734</v>
      </c>
      <c r="E9" s="5">
        <v>4229714</v>
      </c>
      <c r="F9" s="5">
        <v>380159</v>
      </c>
      <c r="G9" s="5">
        <v>4543040</v>
      </c>
      <c r="H9" s="5">
        <v>627567</v>
      </c>
      <c r="I9" s="5"/>
      <c r="J9" s="5">
        <v>14700</v>
      </c>
      <c r="K9" s="5"/>
      <c r="L9" s="5"/>
      <c r="M9" s="5"/>
      <c r="N9" s="17"/>
      <c r="O9" s="18"/>
      <c r="P9" s="18"/>
      <c r="Q9" s="18"/>
      <c r="R9" s="18"/>
      <c r="S9" s="18"/>
      <c r="T9" s="18"/>
      <c r="U9" s="18"/>
    </row>
    <row r="10" s="1" customFormat="1" spans="1:21">
      <c r="A10" s="9" t="s">
        <v>22</v>
      </c>
      <c r="B10" s="8">
        <f t="shared" si="0"/>
        <v>18387779</v>
      </c>
      <c r="C10" s="5"/>
      <c r="D10" s="5">
        <v>3540089</v>
      </c>
      <c r="E10" s="5">
        <v>14847690</v>
      </c>
      <c r="F10" s="5"/>
      <c r="G10" s="5">
        <v>18387779</v>
      </c>
      <c r="H10" s="5"/>
      <c r="I10" s="5"/>
      <c r="J10" s="5"/>
      <c r="K10" s="5"/>
      <c r="L10" s="5"/>
      <c r="M10" s="5"/>
      <c r="N10" s="17"/>
      <c r="O10" s="18"/>
      <c r="P10" s="18"/>
      <c r="Q10" s="18"/>
      <c r="R10" s="18"/>
      <c r="S10" s="18"/>
      <c r="T10" s="18"/>
      <c r="U10" s="18"/>
    </row>
    <row r="11" s="1" customFormat="1" spans="1:21">
      <c r="A11" s="9" t="s">
        <v>23</v>
      </c>
      <c r="B11" s="8">
        <f t="shared" si="0"/>
        <v>8191492</v>
      </c>
      <c r="C11" s="5"/>
      <c r="D11" s="5">
        <v>1585450</v>
      </c>
      <c r="E11" s="5">
        <v>6606042</v>
      </c>
      <c r="F11" s="5"/>
      <c r="G11" s="5">
        <v>8191492</v>
      </c>
      <c r="H11" s="5"/>
      <c r="I11" s="5"/>
      <c r="J11" s="5"/>
      <c r="K11" s="5"/>
      <c r="L11" s="5"/>
      <c r="M11" s="5"/>
      <c r="N11" s="17"/>
      <c r="O11" s="18"/>
      <c r="P11" s="18"/>
      <c r="Q11" s="18"/>
      <c r="R11" s="18"/>
      <c r="S11" s="18"/>
      <c r="T11" s="18"/>
      <c r="U11" s="18"/>
    </row>
    <row r="12" s="1" customFormat="1" spans="1:21">
      <c r="A12" s="9" t="s">
        <v>24</v>
      </c>
      <c r="B12" s="8">
        <f t="shared" si="0"/>
        <v>2606483</v>
      </c>
      <c r="C12" s="5"/>
      <c r="D12" s="5">
        <v>449693</v>
      </c>
      <c r="E12" s="5">
        <v>1944192</v>
      </c>
      <c r="F12" s="5">
        <v>212598</v>
      </c>
      <c r="G12" s="5">
        <v>2592671</v>
      </c>
      <c r="H12" s="5">
        <v>13812</v>
      </c>
      <c r="I12" s="5"/>
      <c r="J12" s="5"/>
      <c r="K12" s="5"/>
      <c r="L12" s="5"/>
      <c r="M12" s="5"/>
      <c r="N12" s="17"/>
      <c r="O12" s="18"/>
      <c r="P12" s="18"/>
      <c r="Q12" s="18"/>
      <c r="R12" s="18"/>
      <c r="S12" s="18"/>
      <c r="T12" s="18"/>
      <c r="U12" s="18"/>
    </row>
    <row r="13" s="1" customFormat="1" spans="1:21">
      <c r="A13" s="10" t="s">
        <v>25</v>
      </c>
      <c r="B13" s="8">
        <f t="shared" si="0"/>
        <v>3260988</v>
      </c>
      <c r="C13" s="5"/>
      <c r="D13" s="5">
        <v>170988</v>
      </c>
      <c r="E13" s="5">
        <v>2974076</v>
      </c>
      <c r="F13" s="5">
        <v>115924</v>
      </c>
      <c r="G13" s="5">
        <v>1843801</v>
      </c>
      <c r="H13" s="5">
        <v>217187</v>
      </c>
      <c r="I13" s="5"/>
      <c r="J13" s="5"/>
      <c r="K13" s="5"/>
      <c r="L13" s="5"/>
      <c r="M13" s="5">
        <v>1200000</v>
      </c>
      <c r="N13" s="17"/>
      <c r="O13" s="18"/>
      <c r="P13" s="18"/>
      <c r="Q13" s="18"/>
      <c r="R13" s="18"/>
      <c r="S13" s="18"/>
      <c r="T13" s="18"/>
      <c r="U13" s="18"/>
    </row>
    <row r="14" spans="1:14">
      <c r="A14" s="11" t="s">
        <v>26</v>
      </c>
      <c r="B14" s="5">
        <f>C14+D14+E14+F14</f>
        <v>3517030</v>
      </c>
      <c r="C14" s="5"/>
      <c r="D14" s="5">
        <v>335122</v>
      </c>
      <c r="E14" s="12">
        <v>2847413</v>
      </c>
      <c r="F14" s="13">
        <v>334495</v>
      </c>
      <c r="G14" s="14">
        <f>D14+E14+F14-H14</f>
        <v>3269492</v>
      </c>
      <c r="H14" s="14">
        <v>247538</v>
      </c>
      <c r="I14" s="16"/>
      <c r="J14" s="5"/>
      <c r="K14" s="5"/>
      <c r="L14" s="5"/>
      <c r="M14" s="5"/>
      <c r="N14" s="15"/>
    </row>
    <row r="15" spans="1:14">
      <c r="A15" s="11" t="s">
        <v>27</v>
      </c>
      <c r="B15" s="5">
        <f t="shared" ref="B15:B34" si="1">C15+D15+E15+F15</f>
        <v>4290315</v>
      </c>
      <c r="C15" s="5"/>
      <c r="D15" s="5">
        <v>493864</v>
      </c>
      <c r="E15" s="12">
        <v>3331970</v>
      </c>
      <c r="F15" s="13">
        <v>464481</v>
      </c>
      <c r="G15" s="14">
        <f t="shared" ref="G15:G34" si="2">D15+E15+F15-H15</f>
        <v>4076028</v>
      </c>
      <c r="H15" s="14">
        <v>214287</v>
      </c>
      <c r="I15" s="16"/>
      <c r="J15" s="5"/>
      <c r="K15" s="5"/>
      <c r="L15" s="5"/>
      <c r="M15" s="5"/>
      <c r="N15" s="15"/>
    </row>
    <row r="16" spans="1:14">
      <c r="A16" s="11" t="s">
        <v>28</v>
      </c>
      <c r="B16" s="5">
        <f t="shared" si="1"/>
        <v>3472577</v>
      </c>
      <c r="C16" s="5"/>
      <c r="D16" s="5">
        <v>308665</v>
      </c>
      <c r="E16" s="12">
        <v>2813168</v>
      </c>
      <c r="F16" s="13">
        <v>350744</v>
      </c>
      <c r="G16" s="14">
        <f t="shared" si="2"/>
        <v>3258290</v>
      </c>
      <c r="H16" s="14">
        <v>214287</v>
      </c>
      <c r="I16" s="16"/>
      <c r="J16" s="5"/>
      <c r="K16" s="5"/>
      <c r="L16" s="5"/>
      <c r="M16" s="5"/>
      <c r="N16" s="15"/>
    </row>
    <row r="17" spans="1:14">
      <c r="A17" s="11" t="s">
        <v>29</v>
      </c>
      <c r="B17" s="5">
        <f t="shared" si="1"/>
        <v>7535660</v>
      </c>
      <c r="C17" s="5"/>
      <c r="D17" s="5">
        <v>1243479</v>
      </c>
      <c r="E17" s="12">
        <v>5549809</v>
      </c>
      <c r="F17" s="13">
        <v>742372</v>
      </c>
      <c r="G17" s="14">
        <f t="shared" si="2"/>
        <v>7066349</v>
      </c>
      <c r="H17" s="14">
        <v>469311</v>
      </c>
      <c r="I17" s="16"/>
      <c r="J17" s="5"/>
      <c r="K17" s="5"/>
      <c r="L17" s="5"/>
      <c r="M17" s="5"/>
      <c r="N17" s="15"/>
    </row>
    <row r="18" spans="1:14">
      <c r="A18" s="11" t="s">
        <v>30</v>
      </c>
      <c r="B18" s="5">
        <f t="shared" si="1"/>
        <v>5446968</v>
      </c>
      <c r="C18" s="5"/>
      <c r="D18" s="5">
        <v>634968</v>
      </c>
      <c r="E18" s="12">
        <v>4264534</v>
      </c>
      <c r="F18" s="13">
        <v>547466</v>
      </c>
      <c r="G18" s="14">
        <f t="shared" si="2"/>
        <v>5199430</v>
      </c>
      <c r="H18" s="14">
        <v>247538</v>
      </c>
      <c r="I18" s="16"/>
      <c r="J18" s="5"/>
      <c r="K18" s="5"/>
      <c r="L18" s="5"/>
      <c r="M18" s="5"/>
      <c r="N18" s="15"/>
    </row>
    <row r="19" spans="1:14">
      <c r="A19" s="11" t="s">
        <v>31</v>
      </c>
      <c r="B19" s="5">
        <f t="shared" si="1"/>
        <v>8633176</v>
      </c>
      <c r="C19" s="15"/>
      <c r="D19" s="5">
        <v>1322850</v>
      </c>
      <c r="E19" s="12">
        <v>6784255</v>
      </c>
      <c r="F19" s="13">
        <v>526071</v>
      </c>
      <c r="G19" s="14">
        <f t="shared" si="2"/>
        <v>8219358</v>
      </c>
      <c r="H19" s="14">
        <v>413818</v>
      </c>
      <c r="I19" s="16"/>
      <c r="J19" s="5"/>
      <c r="K19" s="5"/>
      <c r="L19" s="5"/>
      <c r="M19" s="5"/>
      <c r="N19" s="15"/>
    </row>
    <row r="20" spans="1:14">
      <c r="A20" s="11" t="s">
        <v>32</v>
      </c>
      <c r="B20" s="5">
        <f t="shared" si="1"/>
        <v>4240811</v>
      </c>
      <c r="C20" s="15"/>
      <c r="D20" s="5">
        <v>440950</v>
      </c>
      <c r="E20" s="12">
        <v>3479716</v>
      </c>
      <c r="F20" s="13">
        <v>320145</v>
      </c>
      <c r="G20" s="14">
        <f t="shared" si="2"/>
        <v>4026524</v>
      </c>
      <c r="H20" s="14">
        <v>214287</v>
      </c>
      <c r="I20" s="16"/>
      <c r="J20" s="5"/>
      <c r="K20" s="5"/>
      <c r="L20" s="5"/>
      <c r="M20" s="5"/>
      <c r="N20" s="15"/>
    </row>
    <row r="21" spans="1:14">
      <c r="A21" s="11" t="s">
        <v>33</v>
      </c>
      <c r="B21" s="5">
        <f t="shared" si="1"/>
        <v>3823474</v>
      </c>
      <c r="C21" s="15"/>
      <c r="D21" s="5">
        <v>361579</v>
      </c>
      <c r="E21" s="12">
        <v>3337488</v>
      </c>
      <c r="F21" s="13">
        <v>124407</v>
      </c>
      <c r="G21" s="14">
        <f t="shared" si="2"/>
        <v>3775466</v>
      </c>
      <c r="H21" s="14">
        <v>48008</v>
      </c>
      <c r="I21" s="16"/>
      <c r="J21" s="5"/>
      <c r="K21" s="5"/>
      <c r="L21" s="5"/>
      <c r="M21" s="5"/>
      <c r="N21" s="15"/>
    </row>
    <row r="22" spans="1:14">
      <c r="A22" s="11" t="s">
        <v>34</v>
      </c>
      <c r="B22" s="5">
        <f t="shared" si="1"/>
        <v>3973370</v>
      </c>
      <c r="C22" s="5"/>
      <c r="D22" s="5">
        <v>396855</v>
      </c>
      <c r="E22" s="12">
        <v>3216493</v>
      </c>
      <c r="F22" s="13">
        <v>360022</v>
      </c>
      <c r="G22" s="14">
        <f t="shared" si="2"/>
        <v>3725832</v>
      </c>
      <c r="H22" s="14">
        <v>247538</v>
      </c>
      <c r="I22" s="16"/>
      <c r="J22" s="5"/>
      <c r="K22" s="5"/>
      <c r="L22" s="5"/>
      <c r="M22" s="5"/>
      <c r="N22" s="15"/>
    </row>
    <row r="23" spans="1:14">
      <c r="A23" s="11" t="s">
        <v>35</v>
      </c>
      <c r="B23" s="5">
        <f t="shared" si="1"/>
        <v>3527197</v>
      </c>
      <c r="C23" s="5"/>
      <c r="D23" s="5">
        <v>502683</v>
      </c>
      <c r="E23" s="12">
        <v>2725816</v>
      </c>
      <c r="F23" s="13">
        <v>298698</v>
      </c>
      <c r="G23" s="14">
        <f t="shared" si="2"/>
        <v>3312910</v>
      </c>
      <c r="H23" s="14">
        <v>214287</v>
      </c>
      <c r="I23" s="16"/>
      <c r="J23" s="5"/>
      <c r="K23" s="5"/>
      <c r="L23" s="5"/>
      <c r="M23" s="5"/>
      <c r="N23" s="15"/>
    </row>
    <row r="24" spans="1:14">
      <c r="A24" s="11" t="s">
        <v>36</v>
      </c>
      <c r="B24" s="5">
        <f t="shared" si="1"/>
        <v>3860676</v>
      </c>
      <c r="C24" s="5"/>
      <c r="D24" s="5">
        <v>388036</v>
      </c>
      <c r="E24" s="12">
        <v>3372095</v>
      </c>
      <c r="F24" s="13">
        <v>100545</v>
      </c>
      <c r="G24" s="14">
        <f t="shared" si="2"/>
        <v>3613138</v>
      </c>
      <c r="H24" s="14">
        <v>247538</v>
      </c>
      <c r="I24" s="16"/>
      <c r="J24" s="5"/>
      <c r="K24" s="5"/>
      <c r="L24" s="5"/>
      <c r="M24" s="5"/>
      <c r="N24" s="15"/>
    </row>
    <row r="25" spans="1:14">
      <c r="A25" s="11" t="s">
        <v>37</v>
      </c>
      <c r="B25" s="5">
        <f t="shared" si="1"/>
        <v>3441815</v>
      </c>
      <c r="C25" s="5"/>
      <c r="D25" s="5">
        <v>493864</v>
      </c>
      <c r="E25" s="12">
        <v>2796651</v>
      </c>
      <c r="F25" s="13">
        <v>151300</v>
      </c>
      <c r="G25" s="14">
        <f t="shared" si="2"/>
        <v>3260785</v>
      </c>
      <c r="H25" s="14">
        <v>181030</v>
      </c>
      <c r="I25" s="16"/>
      <c r="J25" s="5"/>
      <c r="K25" s="5"/>
      <c r="L25" s="5"/>
      <c r="M25" s="5"/>
      <c r="N25" s="15"/>
    </row>
    <row r="26" spans="1:14">
      <c r="A26" s="11" t="s">
        <v>38</v>
      </c>
      <c r="B26" s="5">
        <f t="shared" si="1"/>
        <v>3199524</v>
      </c>
      <c r="C26" s="5"/>
      <c r="D26" s="5">
        <v>370398</v>
      </c>
      <c r="E26" s="12">
        <v>2702240</v>
      </c>
      <c r="F26" s="13">
        <v>126886</v>
      </c>
      <c r="G26" s="14">
        <f t="shared" si="2"/>
        <v>2985237</v>
      </c>
      <c r="H26" s="14">
        <v>214287</v>
      </c>
      <c r="I26" s="16"/>
      <c r="J26" s="5"/>
      <c r="K26" s="5"/>
      <c r="L26" s="5"/>
      <c r="M26" s="5"/>
      <c r="N26" s="15"/>
    </row>
    <row r="27" spans="1:14">
      <c r="A27" s="11" t="s">
        <v>39</v>
      </c>
      <c r="B27" s="5">
        <f t="shared" si="1"/>
        <v>3052537</v>
      </c>
      <c r="C27" s="5"/>
      <c r="D27" s="5">
        <v>317484</v>
      </c>
      <c r="E27" s="12">
        <v>2631852</v>
      </c>
      <c r="F27" s="13">
        <v>103201</v>
      </c>
      <c r="G27" s="14">
        <f t="shared" si="2"/>
        <v>3004529</v>
      </c>
      <c r="H27" s="14">
        <v>48008</v>
      </c>
      <c r="I27" s="16"/>
      <c r="J27" s="5"/>
      <c r="K27" s="5"/>
      <c r="L27" s="5"/>
      <c r="M27" s="5"/>
      <c r="N27" s="15"/>
    </row>
    <row r="28" spans="1:14">
      <c r="A28" s="11" t="s">
        <v>40</v>
      </c>
      <c r="B28" s="5">
        <f t="shared" si="1"/>
        <v>1722880</v>
      </c>
      <c r="C28" s="5"/>
      <c r="D28" s="5">
        <v>0</v>
      </c>
      <c r="E28" s="12">
        <v>1650079</v>
      </c>
      <c r="F28" s="13">
        <v>72801</v>
      </c>
      <c r="G28" s="14">
        <f t="shared" si="2"/>
        <v>1674872</v>
      </c>
      <c r="H28" s="14">
        <v>48008</v>
      </c>
      <c r="I28" s="16"/>
      <c r="J28" s="5"/>
      <c r="K28" s="5"/>
      <c r="L28" s="5"/>
      <c r="M28" s="5"/>
      <c r="N28" s="15"/>
    </row>
    <row r="29" spans="1:14">
      <c r="A29" s="11" t="s">
        <v>41</v>
      </c>
      <c r="B29" s="5">
        <f t="shared" si="1"/>
        <v>1224207</v>
      </c>
      <c r="C29" s="5"/>
      <c r="D29" s="5">
        <v>246932</v>
      </c>
      <c r="E29" s="12">
        <v>693468</v>
      </c>
      <c r="F29" s="13">
        <v>283807</v>
      </c>
      <c r="G29" s="14">
        <f t="shared" si="2"/>
        <v>1176199</v>
      </c>
      <c r="H29" s="14">
        <v>48008</v>
      </c>
      <c r="I29" s="16"/>
      <c r="J29" s="5"/>
      <c r="K29" s="5"/>
      <c r="L29" s="5"/>
      <c r="M29" s="5"/>
      <c r="N29" s="15"/>
    </row>
    <row r="30" spans="1:14">
      <c r="A30" s="11" t="s">
        <v>42</v>
      </c>
      <c r="B30" s="5">
        <f t="shared" si="1"/>
        <v>1112286</v>
      </c>
      <c r="C30" s="5"/>
      <c r="D30" s="5">
        <v>202837</v>
      </c>
      <c r="E30" s="12">
        <v>822601</v>
      </c>
      <c r="F30" s="13">
        <v>86848</v>
      </c>
      <c r="G30" s="14">
        <f t="shared" si="2"/>
        <v>1064278</v>
      </c>
      <c r="H30" s="14">
        <v>48008</v>
      </c>
      <c r="I30" s="16"/>
      <c r="J30" s="5"/>
      <c r="K30" s="5"/>
      <c r="L30" s="5"/>
      <c r="M30" s="5"/>
      <c r="N30" s="15"/>
    </row>
    <row r="31" spans="1:14">
      <c r="A31" s="11" t="s">
        <v>43</v>
      </c>
      <c r="B31" s="5">
        <f t="shared" si="1"/>
        <v>1733927</v>
      </c>
      <c r="C31" s="5"/>
      <c r="D31" s="5">
        <v>274291</v>
      </c>
      <c r="E31" s="12">
        <v>1245755</v>
      </c>
      <c r="F31" s="13">
        <v>213881</v>
      </c>
      <c r="G31" s="14">
        <f t="shared" si="2"/>
        <v>1719177</v>
      </c>
      <c r="H31" s="14">
        <v>14750</v>
      </c>
      <c r="I31" s="16"/>
      <c r="J31" s="5"/>
      <c r="K31" s="5"/>
      <c r="L31" s="5"/>
      <c r="M31" s="5"/>
      <c r="N31" s="15"/>
    </row>
    <row r="32" spans="1:14">
      <c r="A32" s="11" t="s">
        <v>44</v>
      </c>
      <c r="B32" s="5">
        <f t="shared" si="1"/>
        <v>1345781</v>
      </c>
      <c r="C32" s="5"/>
      <c r="D32" s="5"/>
      <c r="E32" s="12">
        <v>1217483</v>
      </c>
      <c r="F32" s="13">
        <v>128298</v>
      </c>
      <c r="G32" s="14">
        <f t="shared" si="2"/>
        <v>1331031</v>
      </c>
      <c r="H32" s="14">
        <v>14750</v>
      </c>
      <c r="I32" s="16"/>
      <c r="J32" s="5"/>
      <c r="K32" s="5"/>
      <c r="L32" s="5"/>
      <c r="M32" s="5"/>
      <c r="N32" s="15"/>
    </row>
    <row r="33" spans="1:14">
      <c r="A33" s="11" t="s">
        <v>45</v>
      </c>
      <c r="B33" s="5">
        <f t="shared" si="1"/>
        <v>800075</v>
      </c>
      <c r="C33" s="5"/>
      <c r="D33" s="5"/>
      <c r="E33" s="12">
        <v>693175</v>
      </c>
      <c r="F33" s="13">
        <v>106900</v>
      </c>
      <c r="G33" s="14">
        <f t="shared" si="2"/>
        <v>752067</v>
      </c>
      <c r="H33" s="14">
        <v>48008</v>
      </c>
      <c r="I33" s="16"/>
      <c r="J33" s="5"/>
      <c r="K33" s="5"/>
      <c r="L33" s="5"/>
      <c r="M33" s="5"/>
      <c r="N33" s="15"/>
    </row>
    <row r="34" spans="1:14">
      <c r="A34" s="11" t="s">
        <v>46</v>
      </c>
      <c r="B34" s="5">
        <f t="shared" si="1"/>
        <v>970350</v>
      </c>
      <c r="C34" s="5"/>
      <c r="D34" s="5"/>
      <c r="E34" s="12">
        <v>828184</v>
      </c>
      <c r="F34" s="13">
        <v>142166</v>
      </c>
      <c r="G34" s="14">
        <f t="shared" si="2"/>
        <v>889105</v>
      </c>
      <c r="H34" s="14">
        <v>81245</v>
      </c>
      <c r="I34" s="16"/>
      <c r="J34" s="5"/>
      <c r="K34" s="5"/>
      <c r="L34" s="5"/>
      <c r="M34" s="5"/>
      <c r="N34" s="15"/>
    </row>
    <row r="35" spans="1:14">
      <c r="A35" s="11" t="s">
        <v>47</v>
      </c>
      <c r="B35" s="5">
        <f>SUM(B5:B34)</f>
        <v>127943906</v>
      </c>
      <c r="C35" s="5">
        <f t="shared" ref="C35:N35" si="3">SUM(C5:C34)</f>
        <v>1940292</v>
      </c>
      <c r="D35" s="5">
        <f t="shared" si="3"/>
        <v>16413788</v>
      </c>
      <c r="E35" s="5">
        <f t="shared" si="3"/>
        <v>102076894</v>
      </c>
      <c r="F35" s="5">
        <f t="shared" si="3"/>
        <v>7512932</v>
      </c>
      <c r="G35" s="5">
        <f t="shared" si="3"/>
        <v>118669818</v>
      </c>
      <c r="H35" s="5">
        <f t="shared" si="3"/>
        <v>6453088</v>
      </c>
      <c r="I35" s="5">
        <f t="shared" si="3"/>
        <v>18000</v>
      </c>
      <c r="J35" s="5">
        <f t="shared" si="3"/>
        <v>200900</v>
      </c>
      <c r="K35" s="5"/>
      <c r="L35" s="5"/>
      <c r="M35" s="5">
        <f t="shared" si="3"/>
        <v>2821000</v>
      </c>
      <c r="N35" s="5"/>
    </row>
  </sheetData>
  <mergeCells count="12">
    <mergeCell ref="A1:N1"/>
    <mergeCell ref="C2:F2"/>
    <mergeCell ref="G2:M2"/>
    <mergeCell ref="H3:L3"/>
    <mergeCell ref="A2:A4"/>
    <mergeCell ref="B2:B4"/>
    <mergeCell ref="C3:C4"/>
    <mergeCell ref="D3:D4"/>
    <mergeCell ref="E3:E4"/>
    <mergeCell ref="F3:F4"/>
    <mergeCell ref="G3:G4"/>
    <mergeCell ref="M3:M4"/>
  </mergeCells>
  <pageMargins left="0.275" right="0.275" top="1" bottom="1" header="0.5" footer="0.5"/>
  <pageSetup paperSize="9" scale="90" orientation="landscape"/>
  <headerFooter/>
  <ignoredErrors>
    <ignoredError sqref="B5:B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2022年初预算数据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彭国荣</cp:lastModifiedBy>
  <dcterms:created xsi:type="dcterms:W3CDTF">2019-01-12T02:49:00Z</dcterms:created>
  <dcterms:modified xsi:type="dcterms:W3CDTF">2023-10-26T02:14:43Z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479629D195FD4C91B80D2BCABACC2775</vt:lpwstr>
  </property>
</Properties>
</file>