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firstSheet="1" activeTab="5"/>
  </bookViews>
  <sheets>
    <sheet name="部门收支总表" sheetId="1" r:id="rId1"/>
    <sheet name="部门收入总表" sheetId="2" r:id="rId2"/>
    <sheet name="部门支出总表" sheetId="3" r:id="rId3"/>
    <sheet name="财政拨款支出表" sheetId="4" r:id="rId4"/>
    <sheet name="一般公共预算支出表" sheetId="5" r:id="rId5"/>
    <sheet name="一般公共预算基本支出表" sheetId="6" r:id="rId6"/>
    <sheet name="政府性基金预算支出表(按单位)" sheetId="7" r:id="rId7"/>
    <sheet name="政府采购表" sheetId="8" r:id="rId8"/>
    <sheet name="非税征收计划表" sheetId="9" r:id="rId9"/>
    <sheet name="部门预算支出表-补充表(按单位)" sheetId="10" r:id="rId10"/>
  </sheets>
  <definedNames>
    <definedName name="_xlnm.Print_Area" localSheetId="1">部门收入总表!$A$1:$J$25</definedName>
    <definedName name="_xlnm.Print_Area" localSheetId="0">部门收支总表!$A$1:$D$32</definedName>
    <definedName name="_xlnm.Print_Area" localSheetId="2">部门支出总表!$A$1:$K$24</definedName>
    <definedName name="_xlnm.Print_Area" localSheetId="3">财政拨款支出表!$A$1:$Y$58</definedName>
    <definedName name="_xlnm.Print_Area" localSheetId="8">非税征收计划表!$A$1:$N$7</definedName>
    <definedName name="_xlnm.Print_Area" localSheetId="5">一般公共预算基本支出表!$A$1:$M$19</definedName>
    <definedName name="_xlnm.Print_Area" localSheetId="4">一般公共预算支出表!$A$1:$J$23</definedName>
    <definedName name="_xlnm.Print_Area" localSheetId="7">政府采购表!$A$1:$J$5</definedName>
    <definedName name="_xlnm.Print_Area" localSheetId="6">'政府性基金预算支出表(按单位)'!$A$1:$Q$7</definedName>
    <definedName name="_xlnm.Print_Titles" localSheetId="1">部门收入总表!$1:$9</definedName>
    <definedName name="_xlnm.Print_Titles" localSheetId="0">部门收支总表!$1:$5</definedName>
    <definedName name="_xlnm.Print_Titles" localSheetId="2">部门支出总表!$1:$8</definedName>
    <definedName name="_xlnm.Print_Titles" localSheetId="3">财政拨款支出表!$1:$6</definedName>
    <definedName name="_xlnm.Print_Titles" localSheetId="8">非税征收计划表!$1:$7</definedName>
    <definedName name="_xlnm.Print_Titles" localSheetId="5">一般公共预算基本支出表!$1:$7</definedName>
    <definedName name="_xlnm.Print_Titles" localSheetId="4">一般公共预算支出表!$1:$7</definedName>
    <definedName name="_xlnm.Print_Titles" localSheetId="7">政府采购表!$1:$5</definedName>
    <definedName name="_xlnm.Print_Titles" localSheetId="6">'政府性基金预算支出表(按单位)'!$1:$7</definedName>
  </definedNames>
  <calcPr calcId="144525"/>
</workbook>
</file>

<file path=xl/sharedStrings.xml><?xml version="1.0" encoding="utf-8"?>
<sst xmlns="http://schemas.openxmlformats.org/spreadsheetml/2006/main" count="672" uniqueCount="233">
  <si>
    <t>2021年部门收支预算总表</t>
  </si>
  <si>
    <t>填报单位：教育</t>
  </si>
  <si>
    <t>金额单位：元</t>
  </si>
  <si>
    <t>收            入</t>
  </si>
  <si>
    <t>支            出</t>
  </si>
  <si>
    <t>项   目</t>
  </si>
  <si>
    <t>本年预算</t>
  </si>
  <si>
    <t>一、一般预算拨款</t>
  </si>
  <si>
    <t>一、基本支出</t>
  </si>
  <si>
    <t xml:space="preserve">  预算拨款(补助)</t>
  </si>
  <si>
    <t xml:space="preserve">  工资福利支出</t>
  </si>
  <si>
    <t xml:space="preserve">  专项收入拨款</t>
  </si>
  <si>
    <t xml:space="preserve">  公用经费</t>
  </si>
  <si>
    <t xml:space="preserve">  行政事业性收费拨款 </t>
  </si>
  <si>
    <t xml:space="preserve">  对个人和家庭的补助</t>
  </si>
  <si>
    <t xml:space="preserve">  罚没收入拨款</t>
  </si>
  <si>
    <t>二、项目支出</t>
  </si>
  <si>
    <t xml:space="preserve">  其他收入拨款</t>
  </si>
  <si>
    <t xml:space="preserve">  专项日常商品和服务支出</t>
  </si>
  <si>
    <t>二、政府性基金拨款</t>
  </si>
  <si>
    <t xml:space="preserve">  对个人和家庭的补助(项目)</t>
  </si>
  <si>
    <t xml:space="preserve">  纳入预算管理的政府性基金拨款</t>
  </si>
  <si>
    <t xml:space="preserve">  债务利息及费用支出</t>
  </si>
  <si>
    <t xml:space="preserve">  财政专户政府性基金拨款</t>
  </si>
  <si>
    <t xml:space="preserve">  资本性支出(基本建设)</t>
  </si>
  <si>
    <t>三、财政专户管理的非税拨款</t>
  </si>
  <si>
    <t xml:space="preserve">  资本性支出</t>
  </si>
  <si>
    <t xml:space="preserve">  专项收入拨款(专户)</t>
  </si>
  <si>
    <t xml:space="preserve">  对企业补助(基本建设)</t>
  </si>
  <si>
    <t xml:space="preserve">  行政事业性收费拨款(专户)</t>
  </si>
  <si>
    <t xml:space="preserve">  对企业补助</t>
  </si>
  <si>
    <t xml:space="preserve">  其他收入拨款(专户)</t>
  </si>
  <si>
    <t xml:space="preserve">  对社会保障基金补助</t>
  </si>
  <si>
    <t>四、其他收入</t>
  </si>
  <si>
    <t xml:space="preserve">  其他支出</t>
  </si>
  <si>
    <t>三、债务还本支出</t>
  </si>
  <si>
    <t>四、转移性支出</t>
  </si>
  <si>
    <t>五、预备费及预留</t>
  </si>
  <si>
    <t>本 年 收 入 合 计</t>
  </si>
  <si>
    <t>本 年 支 出 合 计</t>
  </si>
  <si>
    <t>五、用事业基金弥补收支差额</t>
  </si>
  <si>
    <t>六、事业单位经营支出</t>
  </si>
  <si>
    <t>六、上年结转</t>
  </si>
  <si>
    <t>七、上缴上级支出</t>
  </si>
  <si>
    <t xml:space="preserve">  预算拨款(补助)结转</t>
  </si>
  <si>
    <t xml:space="preserve">  预算管理的专项收入拨款结转</t>
  </si>
  <si>
    <t xml:space="preserve">  预算管理的其他非税收入拨款结转</t>
  </si>
  <si>
    <t xml:space="preserve">  政府性基金拨款结转</t>
  </si>
  <si>
    <t xml:space="preserve">  财政专户管理的非税收入拨款结转</t>
  </si>
  <si>
    <t xml:space="preserve">  其他结转</t>
  </si>
  <si>
    <t>收 入 总 计</t>
  </si>
  <si>
    <t>支 出 总 计</t>
  </si>
  <si>
    <t>2021年部门收入总表</t>
  </si>
  <si>
    <t>项目</t>
  </si>
  <si>
    <t>本年收入合计</t>
  </si>
  <si>
    <t>财政拨款收入</t>
  </si>
  <si>
    <t>财政专户管理的非税拨款</t>
  </si>
  <si>
    <t>其他收入</t>
  </si>
  <si>
    <t>支出功能分类科目编码</t>
  </si>
  <si>
    <t>科目名称</t>
  </si>
  <si>
    <t/>
  </si>
  <si>
    <t>小计</t>
  </si>
  <si>
    <t>一般公共预算财政拨款收入</t>
  </si>
  <si>
    <t>政府性基金拨款收入</t>
  </si>
  <si>
    <t>类</t>
  </si>
  <si>
    <t>款</t>
  </si>
  <si>
    <t>项</t>
  </si>
  <si>
    <t>**</t>
  </si>
  <si>
    <t>1</t>
  </si>
  <si>
    <t>合计</t>
  </si>
  <si>
    <t>205</t>
  </si>
  <si>
    <t>教育支出</t>
  </si>
  <si>
    <t>01</t>
  </si>
  <si>
    <t xml:space="preserve">  教育管理事务</t>
  </si>
  <si>
    <t xml:space="preserve">  205</t>
  </si>
  <si>
    <t xml:space="preserve">  01</t>
  </si>
  <si>
    <t xml:space="preserve">    行政运行（教育管理事务）</t>
  </si>
  <si>
    <t>02</t>
  </si>
  <si>
    <t xml:space="preserve">  普通教育</t>
  </si>
  <si>
    <t xml:space="preserve">  02</t>
  </si>
  <si>
    <t xml:space="preserve">    学前教育</t>
  </si>
  <si>
    <t xml:space="preserve">    小学教育</t>
  </si>
  <si>
    <t>03</t>
  </si>
  <si>
    <t xml:space="preserve">    初中教育</t>
  </si>
  <si>
    <t>04</t>
  </si>
  <si>
    <t xml:space="preserve">    高中教育</t>
  </si>
  <si>
    <t>99</t>
  </si>
  <si>
    <t xml:space="preserve">    其他普通教育支出</t>
  </si>
  <si>
    <t xml:space="preserve">  职业教育</t>
  </si>
  <si>
    <t xml:space="preserve">  03</t>
  </si>
  <si>
    <t xml:space="preserve">    中等职业教育</t>
  </si>
  <si>
    <t>07</t>
  </si>
  <si>
    <t xml:space="preserve">  特殊教育</t>
  </si>
  <si>
    <t xml:space="preserve">  07</t>
  </si>
  <si>
    <t xml:space="preserve">    特殊学校教育</t>
  </si>
  <si>
    <t>08</t>
  </si>
  <si>
    <t xml:space="preserve">  进修及培训</t>
  </si>
  <si>
    <t xml:space="preserve">  08</t>
  </si>
  <si>
    <t xml:space="preserve">    教师进修</t>
  </si>
  <si>
    <t>2021年部门支出总表</t>
  </si>
  <si>
    <t>单位名称</t>
  </si>
  <si>
    <t>本年支出合计</t>
  </si>
  <si>
    <t>基本支出</t>
  </si>
  <si>
    <t>项目支出</t>
  </si>
  <si>
    <t>债务还本支出</t>
  </si>
  <si>
    <t>转移性支出</t>
  </si>
  <si>
    <t>预备费及预留</t>
  </si>
  <si>
    <t>龙山县教育局机关</t>
  </si>
  <si>
    <t>2021年财政拨款支出表</t>
  </si>
  <si>
    <t>科目编码</t>
  </si>
  <si>
    <t>总计</t>
  </si>
  <si>
    <t>工资福利支出</t>
  </si>
  <si>
    <t>公用经费</t>
  </si>
  <si>
    <t>对个人和家庭的补助</t>
  </si>
  <si>
    <t>备注</t>
  </si>
  <si>
    <t>统发部分</t>
  </si>
  <si>
    <t>非统发部分</t>
  </si>
  <si>
    <t>专项日常商品和服务支出</t>
  </si>
  <si>
    <t>对个人和家庭的补助(项目)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</si>
  <si>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</si>
  <si>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</si>
  <si>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</si>
  <si>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</si>
  <si>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</si>
  <si>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</si>
  <si>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</si>
  <si>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教育</t>
  </si>
  <si>
    <t xml:space="preserve">  龙山县教育局机关</t>
  </si>
  <si>
    <t>2050101</t>
  </si>
  <si>
    <t>行政运行（教育管理事务）</t>
  </si>
  <si>
    <t xml:space="preserve">    龙山县教育局机关</t>
  </si>
  <si>
    <t>行政运行</t>
  </si>
  <si>
    <t>行政运行（绩效）</t>
  </si>
  <si>
    <t>2021年行政基本工资</t>
  </si>
  <si>
    <t>机关公用经费</t>
  </si>
  <si>
    <t>公务员一次奖金</t>
  </si>
  <si>
    <t>2050201</t>
  </si>
  <si>
    <t>学前教育</t>
  </si>
  <si>
    <t>学前教育基本工资</t>
  </si>
  <si>
    <t>学前教育（绩效工资）</t>
  </si>
  <si>
    <t>学前教育津贴补贴</t>
  </si>
  <si>
    <t>2021年</t>
  </si>
  <si>
    <t>2050202</t>
  </si>
  <si>
    <t>小学教育</t>
  </si>
  <si>
    <t>小学教育津贴补贴</t>
  </si>
  <si>
    <t>2021年小学基本工资</t>
  </si>
  <si>
    <t>绩效工资（新进人员）</t>
  </si>
  <si>
    <t>新进人员津贴</t>
  </si>
  <si>
    <t>2020年秋新进人员</t>
  </si>
  <si>
    <t>绩效工资（小学教育）</t>
  </si>
  <si>
    <t>2050203</t>
  </si>
  <si>
    <t>初中教育</t>
  </si>
  <si>
    <t>津贴补贴（初中教育）</t>
  </si>
  <si>
    <t>2021年初中教育基本资</t>
  </si>
  <si>
    <t>绩效工资（初中教育）</t>
  </si>
  <si>
    <t>2050204</t>
  </si>
  <si>
    <t>高中教育</t>
  </si>
  <si>
    <t>津贴补贴（高中教育）</t>
  </si>
  <si>
    <t>2021年高中基本工资</t>
  </si>
  <si>
    <t>绩效工资（高中教育）</t>
  </si>
  <si>
    <t>2050299</t>
  </si>
  <si>
    <t>其他普通教育支出</t>
  </si>
  <si>
    <t>劳模津贴</t>
  </si>
  <si>
    <t>绩效工资（其他普通教育）</t>
  </si>
  <si>
    <t>原民办老师生活补助费</t>
  </si>
  <si>
    <t>老干经费</t>
  </si>
  <si>
    <t>基本资（其他普通教育）</t>
  </si>
  <si>
    <t>2021年农村人才津贴</t>
  </si>
  <si>
    <t>伤残金</t>
  </si>
  <si>
    <t>在职一次性抚恤费</t>
  </si>
  <si>
    <t>2021年职工医疗保险</t>
  </si>
  <si>
    <t>部属院校安家费</t>
  </si>
  <si>
    <t>2021年住房公积金</t>
  </si>
  <si>
    <t>2021年遗补生活费</t>
  </si>
  <si>
    <t>津贴补贴（其他普通教育）</t>
  </si>
  <si>
    <t>校长及园长骨干津贴</t>
  </si>
  <si>
    <t>遗补生活费（调标补发）</t>
  </si>
  <si>
    <t>2021年养老保险</t>
  </si>
  <si>
    <t>2050302</t>
  </si>
  <si>
    <t>中等职业教育</t>
  </si>
  <si>
    <t>绩效工资（职业教育）</t>
  </si>
  <si>
    <t>2021年基本工资（职业教育）</t>
  </si>
  <si>
    <t>津贴补贴（职业教育）</t>
  </si>
  <si>
    <t>2050701</t>
  </si>
  <si>
    <t>特殊学校教育</t>
  </si>
  <si>
    <t>2021年特殊教育基本工资</t>
  </si>
  <si>
    <t>绩效工资（特殊教育）</t>
  </si>
  <si>
    <t>津贴补贴（特殊教育）</t>
  </si>
  <si>
    <t>2050801</t>
  </si>
  <si>
    <t>教师进修</t>
  </si>
  <si>
    <t>绩效工资（教师进修）</t>
  </si>
  <si>
    <t>津贴补贴（教师进修）</t>
  </si>
  <si>
    <t>2021年基本工资（教师进修）</t>
  </si>
  <si>
    <t>2021年一般公共预算支出表</t>
  </si>
  <si>
    <t>2</t>
  </si>
  <si>
    <t>3</t>
  </si>
  <si>
    <t>2021年一般公共预算基本支出表</t>
  </si>
  <si>
    <t>人员经费</t>
  </si>
  <si>
    <t>财政统发部分</t>
  </si>
  <si>
    <t>财政非统发部分</t>
  </si>
  <si>
    <t>商品和服务支出</t>
  </si>
  <si>
    <t>其他资本性支出</t>
  </si>
  <si>
    <t>工资福利</t>
  </si>
  <si>
    <t>对个人和家庭补助</t>
  </si>
  <si>
    <t>2021年政府性基金预算支出表</t>
  </si>
  <si>
    <t>政府采购预算表</t>
  </si>
  <si>
    <t>单位编码</t>
  </si>
  <si>
    <t>采购项目</t>
  </si>
  <si>
    <t>采购目录</t>
  </si>
  <si>
    <t>采购方式</t>
  </si>
  <si>
    <t>规划要求</t>
  </si>
  <si>
    <t>采购数量</t>
  </si>
  <si>
    <t>计量单位</t>
  </si>
  <si>
    <t>采购金额(资金来源)</t>
  </si>
  <si>
    <t>2021年非税收入征收计划表</t>
  </si>
  <si>
    <t>项目编码</t>
  </si>
  <si>
    <t>项目名称</t>
  </si>
  <si>
    <t>2020年非税征收计划</t>
  </si>
  <si>
    <t>上年决算数(实际征收)</t>
  </si>
  <si>
    <t>征收总数</t>
  </si>
  <si>
    <t>纳入预算管理</t>
  </si>
  <si>
    <t>财政专户管理</t>
  </si>
  <si>
    <t>政府统筹数</t>
  </si>
  <si>
    <t>单位留用数</t>
  </si>
  <si>
    <t>征收数</t>
  </si>
  <si>
    <t>2021年部门三公经费总表</t>
  </si>
  <si>
    <t>公务接待费</t>
  </si>
  <si>
    <t>公务用车运行维护费</t>
  </si>
  <si>
    <t>公务用车购置</t>
  </si>
  <si>
    <t>因公出国(境)费用</t>
  </si>
  <si>
    <t>会议费</t>
  </si>
  <si>
    <t>培训费</t>
  </si>
  <si>
    <t>其中：财政拨款</t>
  </si>
</sst>
</file>

<file path=xl/styles.xml><?xml version="1.0" encoding="utf-8"?>
<styleSheet xmlns="http://schemas.openxmlformats.org/spreadsheetml/2006/main">
  <numFmts count="4">
    <numFmt numFmtId="176" formatCode=";;"/>
    <numFmt numFmtId="177" formatCode="00"/>
    <numFmt numFmtId="178" formatCode="0_ "/>
    <numFmt numFmtId="179" formatCode="0.00_ "/>
  </numFmts>
  <fonts count="33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9"/>
      <color indexed="8"/>
      <name val="宋体"/>
      <charset val="134"/>
    </font>
    <font>
      <b/>
      <sz val="22"/>
      <name val="宋体"/>
      <charset val="134"/>
    </font>
    <font>
      <b/>
      <sz val="22"/>
      <color indexed="8"/>
      <name val="宋体"/>
      <charset val="134"/>
    </font>
    <font>
      <sz val="10"/>
      <color indexed="8"/>
      <name val="Arial"/>
      <charset val="0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  <charset val="0"/>
    </font>
    <font>
      <sz val="22"/>
      <name val="宋体"/>
      <charset val="134"/>
    </font>
    <font>
      <sz val="22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7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28" borderId="1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9" borderId="16" applyNumberFormat="0" applyFon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18" borderId="15" applyNumberFormat="0" applyAlignment="0" applyProtection="0">
      <alignment vertical="center"/>
    </xf>
    <xf numFmtId="0" fontId="30" fillId="18" borderId="19" applyNumberFormat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</cellStyleXfs>
  <cellXfs count="107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179" fontId="3" fillId="0" borderId="1" xfId="0" applyNumberFormat="1" applyFont="1" applyFill="1" applyBorder="1" applyAlignment="1" applyProtection="1">
      <alignment horizontal="right" vertical="center" wrapText="1"/>
    </xf>
    <xf numFmtId="179" fontId="3" fillId="0" borderId="4" xfId="0" applyNumberFormat="1" applyFont="1" applyFill="1" applyBorder="1" applyAlignment="1" applyProtection="1">
      <alignment horizontal="right" vertical="center" wrapText="1"/>
    </xf>
    <xf numFmtId="179" fontId="3" fillId="0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 applyAlignment="1">
      <alignment horizontal="left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179" fontId="2" fillId="0" borderId="3" xfId="0" applyNumberFormat="1" applyFont="1" applyFill="1" applyBorder="1" applyAlignment="1" applyProtection="1">
      <alignment horizontal="right" vertical="center" wrapText="1"/>
    </xf>
    <xf numFmtId="179" fontId="2" fillId="0" borderId="1" xfId="0" applyNumberFormat="1" applyFont="1" applyFill="1" applyBorder="1" applyAlignment="1" applyProtection="1">
      <alignment horizontal="right" vertical="center" wrapText="1"/>
    </xf>
    <xf numFmtId="179" fontId="2" fillId="0" borderId="7" xfId="0" applyNumberFormat="1" applyFont="1" applyFill="1" applyBorder="1" applyAlignment="1" applyProtection="1">
      <alignment horizontal="right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179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78" fontId="2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 applyProtection="1"/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6" fillId="0" borderId="0" xfId="0" applyFont="1" applyFill="1" applyAlignment="1"/>
    <xf numFmtId="0" fontId="5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Alignment="1">
      <alignment horizontal="centerContinuous"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Fill="1" applyBorder="1" applyAlignment="1" applyProtection="1"/>
    <xf numFmtId="0" fontId="10" fillId="0" borderId="0" xfId="0" applyNumberFormat="1" applyFont="1" applyFill="1" applyAlignment="1" applyProtection="1">
      <alignment horizontal="right"/>
    </xf>
    <xf numFmtId="0" fontId="5" fillId="0" borderId="0" xfId="0" applyFont="1" applyAlignment="1">
      <alignment horizontal="centerContinuous" vertical="center"/>
    </xf>
    <xf numFmtId="179" fontId="3" fillId="0" borderId="7" xfId="0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79" fontId="2" fillId="0" borderId="11" xfId="0" applyNumberFormat="1" applyFont="1" applyFill="1" applyBorder="1" applyAlignment="1" applyProtection="1">
      <alignment horizontal="right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left" vertical="center" wrapText="1"/>
    </xf>
    <xf numFmtId="0" fontId="11" fillId="0" borderId="0" xfId="0" applyNumberFormat="1" applyFont="1" applyFill="1" applyAlignment="1" applyProtection="1">
      <alignment horizontal="center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79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177" fontId="2" fillId="2" borderId="3" xfId="0" applyNumberFormat="1" applyFont="1" applyFill="1" applyBorder="1" applyAlignment="1" applyProtection="1">
      <alignment horizontal="center" vertical="center" wrapText="1"/>
    </xf>
    <xf numFmtId="176" fontId="2" fillId="2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179" fontId="2" fillId="0" borderId="2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>
      <alignment vertical="center"/>
    </xf>
    <xf numFmtId="179" fontId="2" fillId="0" borderId="1" xfId="0" applyNumberFormat="1" applyFont="1" applyFill="1" applyBorder="1" applyAlignment="1" applyProtection="1">
      <alignment horizontal="right" vertical="center"/>
    </xf>
    <xf numFmtId="179" fontId="2" fillId="0" borderId="10" xfId="0" applyNumberFormat="1" applyFont="1" applyFill="1" applyBorder="1" applyAlignment="1" applyProtection="1">
      <alignment horizontal="right" vertical="center"/>
    </xf>
    <xf numFmtId="179" fontId="2" fillId="0" borderId="6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9" fontId="2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BFBFBF"/>
      <color rgb="00CCCCFF"/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6"/>
  <sheetViews>
    <sheetView showGridLines="0" showZeros="0" topLeftCell="A22" workbookViewId="0">
      <selection activeCell="D35" sqref="D35"/>
    </sheetView>
  </sheetViews>
  <sheetFormatPr defaultColWidth="9.16666666666667" defaultRowHeight="12.75" customHeight="1" outlineLevelCol="3"/>
  <cols>
    <col min="1" max="1" width="39.8333333333333" customWidth="1"/>
    <col min="2" max="2" width="40.3333333333333" customWidth="1"/>
    <col min="3" max="3" width="39.3333333333333" customWidth="1"/>
    <col min="4" max="4" width="42.6666666666667" customWidth="1"/>
  </cols>
  <sheetData>
    <row r="1" ht="9" customHeight="1"/>
    <row r="2" ht="29.25" customHeight="1" spans="1:4">
      <c r="A2" s="90" t="s">
        <v>0</v>
      </c>
      <c r="B2" s="17"/>
      <c r="C2" s="17"/>
      <c r="D2" s="17"/>
    </row>
    <row r="3" ht="21.75" customHeight="1" spans="1:4">
      <c r="A3" s="91" t="s">
        <v>1</v>
      </c>
      <c r="B3" s="17"/>
      <c r="C3" s="17"/>
      <c r="D3" s="14" t="s">
        <v>2</v>
      </c>
    </row>
    <row r="4" ht="21" customHeight="1" spans="1:4">
      <c r="A4" s="15" t="s">
        <v>3</v>
      </c>
      <c r="B4" s="92"/>
      <c r="C4" s="15" t="s">
        <v>4</v>
      </c>
      <c r="D4" s="15"/>
    </row>
    <row r="5" ht="22.5" customHeight="1" spans="1:4">
      <c r="A5" s="93" t="s">
        <v>5</v>
      </c>
      <c r="B5" s="94" t="s">
        <v>6</v>
      </c>
      <c r="C5" s="93" t="s">
        <v>5</v>
      </c>
      <c r="D5" s="94" t="s">
        <v>6</v>
      </c>
    </row>
    <row r="6" s="1" customFormat="1" ht="22.5" customHeight="1" spans="1:4">
      <c r="A6" s="95" t="s">
        <v>7</v>
      </c>
      <c r="B6" s="96">
        <v>625053527.72</v>
      </c>
      <c r="C6" s="97" t="s">
        <v>8</v>
      </c>
      <c r="D6" s="96">
        <v>625053527.72</v>
      </c>
    </row>
    <row r="7" s="1" customFormat="1" ht="22.5" customHeight="1" spans="1:4">
      <c r="A7" s="95" t="s">
        <v>9</v>
      </c>
      <c r="B7" s="96">
        <v>625053527.72</v>
      </c>
      <c r="C7" s="97" t="s">
        <v>10</v>
      </c>
      <c r="D7" s="96">
        <v>592326517.72</v>
      </c>
    </row>
    <row r="8" s="1" customFormat="1" ht="22.5" customHeight="1" spans="1:4">
      <c r="A8" s="95" t="s">
        <v>11</v>
      </c>
      <c r="B8" s="96">
        <v>0</v>
      </c>
      <c r="C8" s="97" t="s">
        <v>12</v>
      </c>
      <c r="D8" s="98">
        <v>23566840</v>
      </c>
    </row>
    <row r="9" s="1" customFormat="1" ht="22.5" customHeight="1" spans="1:4">
      <c r="A9" s="95" t="s">
        <v>13</v>
      </c>
      <c r="B9" s="96">
        <v>0</v>
      </c>
      <c r="C9" s="97" t="s">
        <v>14</v>
      </c>
      <c r="D9" s="99">
        <f>60496026-51335856</f>
        <v>9160170</v>
      </c>
    </row>
    <row r="10" s="1" customFormat="1" ht="22.5" customHeight="1" spans="1:4">
      <c r="A10" s="95" t="s">
        <v>15</v>
      </c>
      <c r="B10" s="96">
        <v>0</v>
      </c>
      <c r="C10" s="97" t="s">
        <v>16</v>
      </c>
      <c r="D10" s="96">
        <v>0</v>
      </c>
    </row>
    <row r="11" s="1" customFormat="1" ht="22.5" customHeight="1" spans="1:4">
      <c r="A11" s="95" t="s">
        <v>17</v>
      </c>
      <c r="B11" s="98">
        <v>0</v>
      </c>
      <c r="C11" s="97" t="s">
        <v>18</v>
      </c>
      <c r="D11" s="96">
        <v>0</v>
      </c>
    </row>
    <row r="12" s="1" customFormat="1" ht="22.5" customHeight="1" spans="1:4">
      <c r="A12" s="95" t="s">
        <v>19</v>
      </c>
      <c r="B12" s="99">
        <v>0</v>
      </c>
      <c r="C12" s="97" t="s">
        <v>20</v>
      </c>
      <c r="D12" s="96">
        <v>0</v>
      </c>
    </row>
    <row r="13" s="1" customFormat="1" ht="22.5" customHeight="1" spans="1:4">
      <c r="A13" s="95" t="s">
        <v>21</v>
      </c>
      <c r="B13" s="96">
        <v>0</v>
      </c>
      <c r="C13" s="97" t="s">
        <v>22</v>
      </c>
      <c r="D13" s="96">
        <v>0</v>
      </c>
    </row>
    <row r="14" s="1" customFormat="1" ht="22.5" customHeight="1" spans="1:4">
      <c r="A14" s="95" t="s">
        <v>23</v>
      </c>
      <c r="B14" s="98">
        <v>0</v>
      </c>
      <c r="C14" s="97" t="s">
        <v>24</v>
      </c>
      <c r="D14" s="96">
        <v>0</v>
      </c>
    </row>
    <row r="15" s="1" customFormat="1" ht="22.5" customHeight="1" spans="1:4">
      <c r="A15" s="95" t="s">
        <v>25</v>
      </c>
      <c r="B15" s="99">
        <v>0</v>
      </c>
      <c r="C15" s="97" t="s">
        <v>26</v>
      </c>
      <c r="D15" s="96">
        <v>0</v>
      </c>
    </row>
    <row r="16" s="1" customFormat="1" ht="22.5" customHeight="1" spans="1:4">
      <c r="A16" s="95" t="s">
        <v>27</v>
      </c>
      <c r="B16" s="96">
        <v>0</v>
      </c>
      <c r="C16" s="97" t="s">
        <v>28</v>
      </c>
      <c r="D16" s="96">
        <v>0</v>
      </c>
    </row>
    <row r="17" s="1" customFormat="1" ht="22.5" customHeight="1" spans="1:4">
      <c r="A17" s="95" t="s">
        <v>29</v>
      </c>
      <c r="B17" s="96">
        <v>0</v>
      </c>
      <c r="C17" s="97" t="s">
        <v>30</v>
      </c>
      <c r="D17" s="98">
        <v>0</v>
      </c>
    </row>
    <row r="18" s="1" customFormat="1" ht="22.5" customHeight="1" spans="1:4">
      <c r="A18" s="95" t="s">
        <v>31</v>
      </c>
      <c r="B18" s="96">
        <v>0</v>
      </c>
      <c r="C18" s="97" t="s">
        <v>32</v>
      </c>
      <c r="D18" s="100">
        <v>0</v>
      </c>
    </row>
    <row r="19" s="1" customFormat="1" ht="22.5" customHeight="1" spans="1:4">
      <c r="A19" s="95" t="s">
        <v>33</v>
      </c>
      <c r="B19" s="98">
        <v>0</v>
      </c>
      <c r="C19" s="97" t="s">
        <v>34</v>
      </c>
      <c r="D19" s="101">
        <v>0</v>
      </c>
    </row>
    <row r="20" s="1" customFormat="1" ht="22.5" customHeight="1" spans="1:4">
      <c r="A20" s="95"/>
      <c r="B20" s="98"/>
      <c r="C20" s="102" t="s">
        <v>35</v>
      </c>
      <c r="D20" s="96">
        <v>0</v>
      </c>
    </row>
    <row r="21" s="1" customFormat="1" ht="22.5" customHeight="1" spans="1:4">
      <c r="A21" s="95"/>
      <c r="B21" s="98"/>
      <c r="C21" s="97" t="s">
        <v>36</v>
      </c>
      <c r="D21" s="96">
        <v>0</v>
      </c>
    </row>
    <row r="22" s="1" customFormat="1" ht="22.5" customHeight="1" spans="1:4">
      <c r="A22" s="95"/>
      <c r="B22" s="98"/>
      <c r="C22" s="97" t="s">
        <v>37</v>
      </c>
      <c r="D22" s="98">
        <v>0</v>
      </c>
    </row>
    <row r="23" s="1" customFormat="1" ht="22.5" customHeight="1" spans="1:4">
      <c r="A23" s="103" t="s">
        <v>38</v>
      </c>
      <c r="B23" s="98">
        <f>676389383.72-51335856</f>
        <v>625053527.72</v>
      </c>
      <c r="C23" s="104" t="s">
        <v>39</v>
      </c>
      <c r="D23" s="96">
        <f>676389383.72-51335856</f>
        <v>625053527.72</v>
      </c>
    </row>
    <row r="24" s="1" customFormat="1" ht="22.5" customHeight="1" spans="1:4">
      <c r="A24" s="95" t="s">
        <v>40</v>
      </c>
      <c r="B24" s="98">
        <v>0</v>
      </c>
      <c r="C24" s="97" t="s">
        <v>41</v>
      </c>
      <c r="D24" s="96">
        <v>0</v>
      </c>
    </row>
    <row r="25" s="1" customFormat="1" ht="22.5" customHeight="1" spans="1:4">
      <c r="A25" s="95" t="s">
        <v>42</v>
      </c>
      <c r="B25" s="99">
        <v>0</v>
      </c>
      <c r="C25" s="97" t="s">
        <v>43</v>
      </c>
      <c r="D25" s="98">
        <v>0</v>
      </c>
    </row>
    <row r="26" s="1" customFormat="1" ht="22.5" customHeight="1" spans="1:4">
      <c r="A26" s="95" t="s">
        <v>44</v>
      </c>
      <c r="B26" s="96">
        <v>0</v>
      </c>
      <c r="C26" s="97"/>
      <c r="D26" s="98"/>
    </row>
    <row r="27" s="1" customFormat="1" ht="22.5" customHeight="1" spans="1:4">
      <c r="A27" s="95" t="s">
        <v>45</v>
      </c>
      <c r="B27" s="96">
        <v>0</v>
      </c>
      <c r="C27" s="97"/>
      <c r="D27" s="98"/>
    </row>
    <row r="28" s="1" customFormat="1" ht="22.5" customHeight="1" spans="1:4">
      <c r="A28" s="95" t="s">
        <v>46</v>
      </c>
      <c r="B28" s="96">
        <v>0</v>
      </c>
      <c r="C28" s="97"/>
      <c r="D28" s="98"/>
    </row>
    <row r="29" s="1" customFormat="1" ht="22.5" customHeight="1" spans="1:4">
      <c r="A29" s="95" t="s">
        <v>47</v>
      </c>
      <c r="B29" s="96">
        <v>0</v>
      </c>
      <c r="C29" s="105"/>
      <c r="D29" s="106"/>
    </row>
    <row r="30" s="1" customFormat="1" ht="22.5" customHeight="1" spans="1:4">
      <c r="A30" s="95" t="s">
        <v>48</v>
      </c>
      <c r="B30" s="96">
        <v>0</v>
      </c>
      <c r="C30" s="105"/>
      <c r="D30" s="106"/>
    </row>
    <row r="31" s="1" customFormat="1" ht="22.5" customHeight="1" spans="1:4">
      <c r="A31" s="95" t="s">
        <v>49</v>
      </c>
      <c r="B31" s="98">
        <v>0</v>
      </c>
      <c r="C31" s="105"/>
      <c r="D31" s="106"/>
    </row>
    <row r="32" s="1" customFormat="1" ht="22.5" customHeight="1" spans="1:4">
      <c r="A32" s="103" t="s">
        <v>50</v>
      </c>
      <c r="B32" s="98">
        <f>676389383.72-51335856</f>
        <v>625053527.72</v>
      </c>
      <c r="C32" s="104" t="s">
        <v>51</v>
      </c>
      <c r="D32" s="96">
        <f>676389383.72-51335856</f>
        <v>625053527.72</v>
      </c>
    </row>
    <row r="33" customHeight="1" spans="4:4">
      <c r="D33" s="1"/>
    </row>
    <row r="34" customHeight="1" spans="4:4">
      <c r="D34" s="1"/>
    </row>
    <row r="35" customHeight="1" spans="4:4">
      <c r="D35" s="1"/>
    </row>
    <row r="36" customHeight="1" spans="4:4">
      <c r="D36" s="1"/>
    </row>
  </sheetData>
  <sheetProtection formatCells="0" formatColumns="0" formatRows="0"/>
  <mergeCells count="2">
    <mergeCell ref="A4:B4"/>
    <mergeCell ref="C4:D4"/>
  </mergeCells>
  <printOptions horizontalCentered="1"/>
  <pageMargins left="0.2" right="0.2" top="0.609027777777778" bottom="0.609027777777778" header="0.5" footer="0.5"/>
  <pageSetup paperSize="9" scale="59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showGridLines="0" showZeros="0" workbookViewId="0">
      <selection activeCell="L19" sqref="L19"/>
    </sheetView>
  </sheetViews>
  <sheetFormatPr defaultColWidth="9.16666666666667" defaultRowHeight="10.8"/>
  <cols>
    <col min="1" max="1" width="11.5" customWidth="1"/>
    <col min="2" max="2" width="17.5" customWidth="1"/>
    <col min="3" max="3" width="12.5" customWidth="1"/>
    <col min="4" max="4" width="13.3333333333333" customWidth="1"/>
    <col min="5" max="16" width="11.3333333333333" customWidth="1"/>
  </cols>
  <sheetData>
    <row r="1" ht="12.75" customHeight="1" spans="1:1">
      <c r="A1" s="1"/>
    </row>
    <row r="2" ht="33" customHeight="1" spans="1:17">
      <c r="A2" s="2" t="s">
        <v>225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8.95" customHeight="1" spans="1:17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4" t="s">
        <v>2</v>
      </c>
    </row>
    <row r="4" ht="24.75" customHeight="1" spans="1:17">
      <c r="A4" s="5" t="s">
        <v>109</v>
      </c>
      <c r="B4" s="5" t="s">
        <v>59</v>
      </c>
      <c r="C4" s="5" t="s">
        <v>100</v>
      </c>
      <c r="D4" s="5" t="s">
        <v>110</v>
      </c>
      <c r="E4" s="5" t="s">
        <v>226</v>
      </c>
      <c r="F4" s="5"/>
      <c r="G4" s="5" t="s">
        <v>227</v>
      </c>
      <c r="H4" s="5"/>
      <c r="I4" s="5" t="s">
        <v>228</v>
      </c>
      <c r="J4" s="5"/>
      <c r="K4" s="5" t="s">
        <v>229</v>
      </c>
      <c r="L4" s="5"/>
      <c r="M4" s="5" t="s">
        <v>230</v>
      </c>
      <c r="N4" s="5"/>
      <c r="O4" s="5" t="s">
        <v>231</v>
      </c>
      <c r="P4" s="5"/>
      <c r="Q4" s="15" t="s">
        <v>114</v>
      </c>
    </row>
    <row r="5" ht="24.75" customHeight="1" spans="1:17">
      <c r="A5" s="5"/>
      <c r="B5" s="5"/>
      <c r="C5" s="5"/>
      <c r="D5" s="5"/>
      <c r="E5" s="6" t="s">
        <v>61</v>
      </c>
      <c r="F5" s="6" t="s">
        <v>232</v>
      </c>
      <c r="G5" s="6" t="s">
        <v>61</v>
      </c>
      <c r="H5" s="6" t="s">
        <v>232</v>
      </c>
      <c r="I5" s="6" t="s">
        <v>61</v>
      </c>
      <c r="J5" s="6" t="s">
        <v>232</v>
      </c>
      <c r="K5" s="6" t="s">
        <v>61</v>
      </c>
      <c r="L5" s="6" t="s">
        <v>232</v>
      </c>
      <c r="M5" s="6" t="s">
        <v>61</v>
      </c>
      <c r="N5" s="6" t="s">
        <v>232</v>
      </c>
      <c r="O5" s="6" t="s">
        <v>61</v>
      </c>
      <c r="P5" s="6" t="s">
        <v>232</v>
      </c>
      <c r="Q5" s="15"/>
    </row>
    <row r="6" ht="24.75" customHeight="1" spans="1:17">
      <c r="A6" s="7" t="s">
        <v>67</v>
      </c>
      <c r="B6" s="6" t="s">
        <v>67</v>
      </c>
      <c r="C6" s="6" t="s">
        <v>67</v>
      </c>
      <c r="D6" s="8">
        <v>1</v>
      </c>
      <c r="E6" s="8">
        <v>2</v>
      </c>
      <c r="F6" s="8">
        <v>3</v>
      </c>
      <c r="G6" s="8">
        <v>4</v>
      </c>
      <c r="H6" s="8">
        <v>5</v>
      </c>
      <c r="I6" s="8">
        <v>6</v>
      </c>
      <c r="J6" s="8">
        <v>7</v>
      </c>
      <c r="K6" s="8">
        <v>8</v>
      </c>
      <c r="L6" s="8">
        <v>9</v>
      </c>
      <c r="M6" s="8">
        <v>10</v>
      </c>
      <c r="N6" s="8">
        <v>11</v>
      </c>
      <c r="O6" s="8">
        <v>12</v>
      </c>
      <c r="P6" s="8">
        <v>13</v>
      </c>
      <c r="Q6" s="16">
        <v>14</v>
      </c>
    </row>
    <row r="7" s="1" customFormat="1" ht="25.5" customHeight="1" spans="1:17">
      <c r="A7" s="9"/>
      <c r="B7" s="9"/>
      <c r="C7" s="10" t="s">
        <v>69</v>
      </c>
      <c r="D7" s="11">
        <v>295000</v>
      </c>
      <c r="E7" s="12">
        <v>195000</v>
      </c>
      <c r="F7" s="13">
        <v>195000</v>
      </c>
      <c r="G7" s="13">
        <v>0</v>
      </c>
      <c r="H7" s="13">
        <v>0</v>
      </c>
      <c r="I7" s="13">
        <v>0</v>
      </c>
      <c r="J7" s="11">
        <v>0</v>
      </c>
      <c r="K7" s="12">
        <v>0</v>
      </c>
      <c r="L7" s="13">
        <v>0</v>
      </c>
      <c r="M7" s="13">
        <v>25000</v>
      </c>
      <c r="N7" s="13">
        <v>25000</v>
      </c>
      <c r="O7" s="13">
        <v>75000</v>
      </c>
      <c r="P7" s="13">
        <v>75000</v>
      </c>
      <c r="Q7" s="9" t="s">
        <v>114</v>
      </c>
    </row>
    <row r="8" ht="25.5" customHeight="1" spans="1:17">
      <c r="A8" s="9"/>
      <c r="B8" s="9"/>
      <c r="C8" s="10" t="s">
        <v>126</v>
      </c>
      <c r="D8" s="11">
        <v>295000</v>
      </c>
      <c r="E8" s="12">
        <v>195000</v>
      </c>
      <c r="F8" s="13">
        <v>195000</v>
      </c>
      <c r="G8" s="13">
        <v>0</v>
      </c>
      <c r="H8" s="13">
        <v>0</v>
      </c>
      <c r="I8" s="13">
        <v>0</v>
      </c>
      <c r="J8" s="11">
        <v>0</v>
      </c>
      <c r="K8" s="12">
        <v>0</v>
      </c>
      <c r="L8" s="13">
        <v>0</v>
      </c>
      <c r="M8" s="13">
        <v>25000</v>
      </c>
      <c r="N8" s="13">
        <v>25000</v>
      </c>
      <c r="O8" s="13">
        <v>75000</v>
      </c>
      <c r="P8" s="13">
        <v>75000</v>
      </c>
      <c r="Q8" s="9"/>
    </row>
    <row r="9" ht="25.5" customHeight="1" spans="1:17">
      <c r="A9" s="9"/>
      <c r="B9" s="9"/>
      <c r="C9" s="10" t="s">
        <v>127</v>
      </c>
      <c r="D9" s="11">
        <v>295000</v>
      </c>
      <c r="E9" s="12">
        <v>195000</v>
      </c>
      <c r="F9" s="13">
        <v>195000</v>
      </c>
      <c r="G9" s="13">
        <v>0</v>
      </c>
      <c r="H9" s="13">
        <v>0</v>
      </c>
      <c r="I9" s="13">
        <v>0</v>
      </c>
      <c r="J9" s="11">
        <v>0</v>
      </c>
      <c r="K9" s="12">
        <v>0</v>
      </c>
      <c r="L9" s="13">
        <v>0</v>
      </c>
      <c r="M9" s="13">
        <v>25000</v>
      </c>
      <c r="N9" s="13">
        <v>25000</v>
      </c>
      <c r="O9" s="13">
        <v>75000</v>
      </c>
      <c r="P9" s="13">
        <v>75000</v>
      </c>
      <c r="Q9" s="9"/>
    </row>
    <row r="10" ht="25.5" customHeight="1" spans="1:17">
      <c r="A10" s="9" t="s">
        <v>128</v>
      </c>
      <c r="B10" s="9" t="s">
        <v>129</v>
      </c>
      <c r="C10" s="10" t="s">
        <v>130</v>
      </c>
      <c r="D10" s="11">
        <v>295000</v>
      </c>
      <c r="E10" s="12">
        <v>195000</v>
      </c>
      <c r="F10" s="13">
        <v>195000</v>
      </c>
      <c r="G10" s="13">
        <v>0</v>
      </c>
      <c r="H10" s="13">
        <v>0</v>
      </c>
      <c r="I10" s="13">
        <v>0</v>
      </c>
      <c r="J10" s="11">
        <v>0</v>
      </c>
      <c r="K10" s="12">
        <v>0</v>
      </c>
      <c r="L10" s="13">
        <v>0</v>
      </c>
      <c r="M10" s="13">
        <v>25000</v>
      </c>
      <c r="N10" s="13">
        <v>25000</v>
      </c>
      <c r="O10" s="13">
        <v>75000</v>
      </c>
      <c r="P10" s="13">
        <v>75000</v>
      </c>
      <c r="Q10" s="9"/>
    </row>
  </sheetData>
  <sheetProtection formatCells="0" formatColumns="0" formatRows="0"/>
  <mergeCells count="12">
    <mergeCell ref="A2:Q2"/>
    <mergeCell ref="E4:F4"/>
    <mergeCell ref="G4:H4"/>
    <mergeCell ref="I4:J4"/>
    <mergeCell ref="K4:L4"/>
    <mergeCell ref="M4:N4"/>
    <mergeCell ref="O4:P4"/>
    <mergeCell ref="A4:A5"/>
    <mergeCell ref="B4:B5"/>
    <mergeCell ref="C4:C5"/>
    <mergeCell ref="D4:D5"/>
    <mergeCell ref="Q4:Q5"/>
  </mergeCells>
  <printOptions horizontalCentered="1"/>
  <pageMargins left="0.388888888888889" right="0.388888888888889" top="0.588888888888889" bottom="0.588888888888889" header="0.5" footer="0.5"/>
  <pageSetup paperSize="9" scale="8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5"/>
  <sheetViews>
    <sheetView showGridLines="0" showZeros="0" topLeftCell="A13" workbookViewId="0">
      <selection activeCell="H14" sqref="H14"/>
    </sheetView>
  </sheetViews>
  <sheetFormatPr defaultColWidth="10.6666666666667" defaultRowHeight="13.2"/>
  <cols>
    <col min="1" max="3" width="5.83333333333333" style="50" customWidth="1"/>
    <col min="4" max="4" width="33.5" style="50" customWidth="1"/>
    <col min="5" max="5" width="25.6666666666667" style="50" customWidth="1"/>
    <col min="6" max="6" width="19.8333333333333" style="50" customWidth="1"/>
    <col min="7" max="7" width="23.6666666666667" style="50" customWidth="1"/>
    <col min="8" max="8" width="16.8333333333333" style="50" customWidth="1"/>
    <col min="9" max="9" width="14" style="50" customWidth="1"/>
    <col min="10" max="10" width="12" style="50" customWidth="1"/>
    <col min="11" max="11" width="11.3333333333333" style="50" customWidth="1"/>
    <col min="12" max="16384" width="10.6666666666667" style="50"/>
  </cols>
  <sheetData>
    <row r="1" ht="12.75" customHeight="1"/>
    <row r="2" ht="45" customHeight="1" spans="1:10">
      <c r="A2" s="83" t="s">
        <v>52</v>
      </c>
      <c r="B2" s="83"/>
      <c r="C2" s="83"/>
      <c r="D2" s="83"/>
      <c r="E2" s="83"/>
      <c r="F2" s="83"/>
      <c r="G2" s="83"/>
      <c r="H2" s="83"/>
      <c r="I2" s="83"/>
      <c r="J2" s="83"/>
    </row>
    <row r="3" ht="12" customHeight="1"/>
    <row r="4" ht="21" customHeight="1" spans="1:10">
      <c r="A4" s="49" t="s">
        <v>1</v>
      </c>
      <c r="E4" s="84"/>
      <c r="F4" s="84"/>
      <c r="I4" s="52"/>
      <c r="J4" s="14" t="s">
        <v>2</v>
      </c>
    </row>
    <row r="5" ht="20.25" customHeight="1" spans="1:10">
      <c r="A5" s="15" t="s">
        <v>53</v>
      </c>
      <c r="B5" s="15"/>
      <c r="C5" s="15"/>
      <c r="D5" s="15"/>
      <c r="E5" s="58" t="s">
        <v>54</v>
      </c>
      <c r="F5" s="5" t="s">
        <v>55</v>
      </c>
      <c r="G5" s="5"/>
      <c r="H5" s="5"/>
      <c r="I5" s="58" t="s">
        <v>56</v>
      </c>
      <c r="J5" s="58" t="s">
        <v>57</v>
      </c>
    </row>
    <row r="6" ht="15.4" customHeight="1" spans="1:10">
      <c r="A6" s="80" t="s">
        <v>58</v>
      </c>
      <c r="B6" s="80"/>
      <c r="C6" s="80"/>
      <c r="D6" s="55" t="s">
        <v>59</v>
      </c>
      <c r="E6" s="85"/>
      <c r="F6" s="5"/>
      <c r="G6" s="5"/>
      <c r="H6" s="5"/>
      <c r="I6" s="85"/>
      <c r="J6" s="85"/>
    </row>
    <row r="7" ht="15.4" customHeight="1" spans="1:10">
      <c r="A7" s="80"/>
      <c r="B7" s="80" t="s">
        <v>60</v>
      </c>
      <c r="C7" s="80" t="s">
        <v>60</v>
      </c>
      <c r="D7" s="86"/>
      <c r="E7" s="85"/>
      <c r="F7" s="58" t="s">
        <v>61</v>
      </c>
      <c r="G7" s="58" t="s">
        <v>62</v>
      </c>
      <c r="H7" s="58" t="s">
        <v>63</v>
      </c>
      <c r="I7" s="85"/>
      <c r="J7" s="85"/>
    </row>
    <row r="8" ht="18.75" customHeight="1" spans="1:10">
      <c r="A8" s="32" t="s">
        <v>64</v>
      </c>
      <c r="B8" s="32" t="s">
        <v>65</v>
      </c>
      <c r="C8" s="32" t="s">
        <v>66</v>
      </c>
      <c r="D8" s="54"/>
      <c r="E8" s="87"/>
      <c r="F8" s="87"/>
      <c r="G8" s="87"/>
      <c r="H8" s="87"/>
      <c r="I8" s="87"/>
      <c r="J8" s="87"/>
    </row>
    <row r="9" ht="23.25" customHeight="1" spans="1:256">
      <c r="A9" s="88" t="s">
        <v>67</v>
      </c>
      <c r="B9" s="88" t="s">
        <v>67</v>
      </c>
      <c r="C9" s="88" t="s">
        <v>67</v>
      </c>
      <c r="D9" s="89" t="s">
        <v>67</v>
      </c>
      <c r="E9" s="58" t="s">
        <v>68</v>
      </c>
      <c r="F9" s="58">
        <v>2</v>
      </c>
      <c r="G9" s="58">
        <v>3</v>
      </c>
      <c r="H9" s="58">
        <v>4</v>
      </c>
      <c r="I9" s="58">
        <v>5</v>
      </c>
      <c r="J9" s="58">
        <v>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3.25" customHeight="1" spans="1:10">
      <c r="A10" s="25"/>
      <c r="B10" s="25"/>
      <c r="C10" s="25"/>
      <c r="D10" s="59" t="s">
        <v>69</v>
      </c>
      <c r="E10" s="27">
        <f>676389383.72-51335856</f>
        <v>625053527.72</v>
      </c>
      <c r="F10" s="28">
        <v>625053527.72</v>
      </c>
      <c r="G10" s="33">
        <v>625053527.72</v>
      </c>
      <c r="H10" s="26">
        <v>0</v>
      </c>
      <c r="I10" s="27">
        <v>0</v>
      </c>
      <c r="J10" s="28">
        <v>0</v>
      </c>
    </row>
    <row r="11" ht="23.25" customHeight="1" spans="1:10">
      <c r="A11" s="25" t="s">
        <v>70</v>
      </c>
      <c r="B11" s="25"/>
      <c r="C11" s="25"/>
      <c r="D11" s="59" t="s">
        <v>71</v>
      </c>
      <c r="E11" s="27">
        <f>676389383.72-51335856</f>
        <v>625053527.72</v>
      </c>
      <c r="F11" s="28">
        <v>625053527.72</v>
      </c>
      <c r="G11" s="33">
        <v>625053527.72</v>
      </c>
      <c r="H11" s="26">
        <v>0</v>
      </c>
      <c r="I11" s="27">
        <v>0</v>
      </c>
      <c r="J11" s="28">
        <v>0</v>
      </c>
    </row>
    <row r="12" ht="23.25" customHeight="1" spans="1:10">
      <c r="A12" s="25"/>
      <c r="B12" s="25" t="s">
        <v>72</v>
      </c>
      <c r="C12" s="25"/>
      <c r="D12" s="59" t="s">
        <v>73</v>
      </c>
      <c r="E12" s="27">
        <v>27404878</v>
      </c>
      <c r="F12" s="28">
        <v>27404878</v>
      </c>
      <c r="G12" s="33">
        <v>27404878</v>
      </c>
      <c r="H12" s="26">
        <v>0</v>
      </c>
      <c r="I12" s="27">
        <v>0</v>
      </c>
      <c r="J12" s="28">
        <v>0</v>
      </c>
    </row>
    <row r="13" ht="23.25" customHeight="1" spans="1:10">
      <c r="A13" s="25" t="s">
        <v>74</v>
      </c>
      <c r="B13" s="25" t="s">
        <v>75</v>
      </c>
      <c r="C13" s="25" t="s">
        <v>72</v>
      </c>
      <c r="D13" s="59" t="s">
        <v>76</v>
      </c>
      <c r="E13" s="27">
        <v>27404878</v>
      </c>
      <c r="F13" s="28">
        <v>27404878</v>
      </c>
      <c r="G13" s="33">
        <v>27404878</v>
      </c>
      <c r="H13" s="26">
        <v>0</v>
      </c>
      <c r="I13" s="27">
        <v>0</v>
      </c>
      <c r="J13" s="28">
        <v>0</v>
      </c>
    </row>
    <row r="14" ht="23.25" customHeight="1" spans="1:10">
      <c r="A14" s="25"/>
      <c r="B14" s="25" t="s">
        <v>77</v>
      </c>
      <c r="C14" s="25"/>
      <c r="D14" s="59" t="s">
        <v>78</v>
      </c>
      <c r="E14" s="27">
        <f>633789611.72-51335856</f>
        <v>582453755.72</v>
      </c>
      <c r="F14" s="28">
        <v>582453755.72</v>
      </c>
      <c r="G14" s="33">
        <v>582453755.72</v>
      </c>
      <c r="H14" s="26">
        <v>0</v>
      </c>
      <c r="I14" s="27">
        <v>0</v>
      </c>
      <c r="J14" s="28">
        <v>0</v>
      </c>
    </row>
    <row r="15" ht="23.25" customHeight="1" spans="1:10">
      <c r="A15" s="25" t="s">
        <v>74</v>
      </c>
      <c r="B15" s="25" t="s">
        <v>79</v>
      </c>
      <c r="C15" s="25" t="s">
        <v>72</v>
      </c>
      <c r="D15" s="59" t="s">
        <v>80</v>
      </c>
      <c r="E15" s="27">
        <v>2811148.46</v>
      </c>
      <c r="F15" s="28">
        <v>2811148.46</v>
      </c>
      <c r="G15" s="33">
        <v>2811148.46</v>
      </c>
      <c r="H15" s="26">
        <v>0</v>
      </c>
      <c r="I15" s="27">
        <v>0</v>
      </c>
      <c r="J15" s="28">
        <v>0</v>
      </c>
    </row>
    <row r="16" ht="23.25" customHeight="1" spans="1:10">
      <c r="A16" s="25" t="s">
        <v>74</v>
      </c>
      <c r="B16" s="25" t="s">
        <v>79</v>
      </c>
      <c r="C16" s="25" t="s">
        <v>77</v>
      </c>
      <c r="D16" s="59" t="s">
        <v>81</v>
      </c>
      <c r="E16" s="27">
        <v>167511268</v>
      </c>
      <c r="F16" s="28">
        <v>167511268</v>
      </c>
      <c r="G16" s="33">
        <v>167511268</v>
      </c>
      <c r="H16" s="26">
        <v>0</v>
      </c>
      <c r="I16" s="27">
        <v>0</v>
      </c>
      <c r="J16" s="28">
        <v>0</v>
      </c>
    </row>
    <row r="17" ht="23.25" customHeight="1" spans="1:10">
      <c r="A17" s="25" t="s">
        <v>74</v>
      </c>
      <c r="B17" s="25" t="s">
        <v>79</v>
      </c>
      <c r="C17" s="25" t="s">
        <v>82</v>
      </c>
      <c r="D17" s="59" t="s">
        <v>83</v>
      </c>
      <c r="E17" s="27">
        <v>176883560</v>
      </c>
      <c r="F17" s="28">
        <v>176883560</v>
      </c>
      <c r="G17" s="33">
        <v>176883560</v>
      </c>
      <c r="H17" s="26">
        <v>0</v>
      </c>
      <c r="I17" s="27">
        <v>0</v>
      </c>
      <c r="J17" s="28">
        <v>0</v>
      </c>
    </row>
    <row r="18" ht="23.25" customHeight="1" spans="1:10">
      <c r="A18" s="25" t="s">
        <v>74</v>
      </c>
      <c r="B18" s="25" t="s">
        <v>79</v>
      </c>
      <c r="C18" s="25" t="s">
        <v>84</v>
      </c>
      <c r="D18" s="59" t="s">
        <v>85</v>
      </c>
      <c r="E18" s="27">
        <v>50906808</v>
      </c>
      <c r="F18" s="28">
        <v>50906808</v>
      </c>
      <c r="G18" s="33">
        <v>50906808</v>
      </c>
      <c r="H18" s="26">
        <v>0</v>
      </c>
      <c r="I18" s="27">
        <v>0</v>
      </c>
      <c r="J18" s="28">
        <v>0</v>
      </c>
    </row>
    <row r="19" ht="23.25" customHeight="1" spans="1:10">
      <c r="A19" s="25" t="s">
        <v>74</v>
      </c>
      <c r="B19" s="25" t="s">
        <v>79</v>
      </c>
      <c r="C19" s="25" t="s">
        <v>86</v>
      </c>
      <c r="D19" s="59" t="s">
        <v>87</v>
      </c>
      <c r="E19" s="27">
        <f>235676827.26-51335856</f>
        <v>184340971.26</v>
      </c>
      <c r="F19" s="28">
        <v>184340971.26</v>
      </c>
      <c r="G19" s="33">
        <v>184340971.26</v>
      </c>
      <c r="H19" s="26">
        <v>0</v>
      </c>
      <c r="I19" s="27">
        <v>0</v>
      </c>
      <c r="J19" s="28">
        <v>0</v>
      </c>
    </row>
    <row r="20" ht="23.25" customHeight="1" spans="1:10">
      <c r="A20" s="25"/>
      <c r="B20" s="25" t="s">
        <v>82</v>
      </c>
      <c r="C20" s="25"/>
      <c r="D20" s="59" t="s">
        <v>88</v>
      </c>
      <c r="E20" s="27">
        <v>11218610</v>
      </c>
      <c r="F20" s="28">
        <v>11218610</v>
      </c>
      <c r="G20" s="33">
        <v>11218610</v>
      </c>
      <c r="H20" s="26">
        <v>0</v>
      </c>
      <c r="I20" s="27">
        <v>0</v>
      </c>
      <c r="J20" s="28">
        <v>0</v>
      </c>
    </row>
    <row r="21" ht="23.25" customHeight="1" spans="1:10">
      <c r="A21" s="25" t="s">
        <v>74</v>
      </c>
      <c r="B21" s="25" t="s">
        <v>89</v>
      </c>
      <c r="C21" s="25" t="s">
        <v>77</v>
      </c>
      <c r="D21" s="59" t="s">
        <v>90</v>
      </c>
      <c r="E21" s="27">
        <v>11218610</v>
      </c>
      <c r="F21" s="28">
        <v>11218610</v>
      </c>
      <c r="G21" s="33">
        <v>11218610</v>
      </c>
      <c r="H21" s="26">
        <v>0</v>
      </c>
      <c r="I21" s="27">
        <v>0</v>
      </c>
      <c r="J21" s="28">
        <v>0</v>
      </c>
    </row>
    <row r="22" ht="23.25" customHeight="1" spans="1:10">
      <c r="A22" s="25"/>
      <c r="B22" s="25" t="s">
        <v>91</v>
      </c>
      <c r="C22" s="25"/>
      <c r="D22" s="59" t="s">
        <v>92</v>
      </c>
      <c r="E22" s="27">
        <v>1874388</v>
      </c>
      <c r="F22" s="28">
        <v>1874388</v>
      </c>
      <c r="G22" s="33">
        <v>1874388</v>
      </c>
      <c r="H22" s="26">
        <v>0</v>
      </c>
      <c r="I22" s="27">
        <v>0</v>
      </c>
      <c r="J22" s="28">
        <v>0</v>
      </c>
    </row>
    <row r="23" ht="23.25" customHeight="1" spans="1:10">
      <c r="A23" s="25" t="s">
        <v>74</v>
      </c>
      <c r="B23" s="25" t="s">
        <v>93</v>
      </c>
      <c r="C23" s="25" t="s">
        <v>72</v>
      </c>
      <c r="D23" s="59" t="s">
        <v>94</v>
      </c>
      <c r="E23" s="27">
        <v>1874388</v>
      </c>
      <c r="F23" s="28">
        <v>1874388</v>
      </c>
      <c r="G23" s="33">
        <v>1874388</v>
      </c>
      <c r="H23" s="26">
        <v>0</v>
      </c>
      <c r="I23" s="27">
        <v>0</v>
      </c>
      <c r="J23" s="28">
        <v>0</v>
      </c>
    </row>
    <row r="24" ht="23.25" customHeight="1" spans="1:10">
      <c r="A24" s="25"/>
      <c r="B24" s="25" t="s">
        <v>95</v>
      </c>
      <c r="C24" s="25"/>
      <c r="D24" s="59" t="s">
        <v>96</v>
      </c>
      <c r="E24" s="27">
        <v>2101896</v>
      </c>
      <c r="F24" s="28">
        <v>2101896</v>
      </c>
      <c r="G24" s="33">
        <v>2101896</v>
      </c>
      <c r="H24" s="26">
        <v>0</v>
      </c>
      <c r="I24" s="27">
        <v>0</v>
      </c>
      <c r="J24" s="28">
        <v>0</v>
      </c>
    </row>
    <row r="25" ht="23.25" customHeight="1" spans="1:10">
      <c r="A25" s="25" t="s">
        <v>74</v>
      </c>
      <c r="B25" s="25" t="s">
        <v>97</v>
      </c>
      <c r="C25" s="25" t="s">
        <v>72</v>
      </c>
      <c r="D25" s="59" t="s">
        <v>98</v>
      </c>
      <c r="E25" s="27">
        <v>2101896</v>
      </c>
      <c r="F25" s="28">
        <v>2101896</v>
      </c>
      <c r="G25" s="33">
        <v>2101896</v>
      </c>
      <c r="H25" s="26">
        <v>0</v>
      </c>
      <c r="I25" s="27">
        <v>0</v>
      </c>
      <c r="J25" s="28">
        <v>0</v>
      </c>
    </row>
  </sheetData>
  <sheetProtection formatCells="0" formatColumns="0" formatRows="0"/>
  <mergeCells count="11">
    <mergeCell ref="A2:J2"/>
    <mergeCell ref="A5:D5"/>
    <mergeCell ref="D6:D8"/>
    <mergeCell ref="E5:E8"/>
    <mergeCell ref="F7:F8"/>
    <mergeCell ref="G7:G8"/>
    <mergeCell ref="H7:H8"/>
    <mergeCell ref="I5:I8"/>
    <mergeCell ref="J5:J8"/>
    <mergeCell ref="A6:C7"/>
    <mergeCell ref="F5:H6"/>
  </mergeCells>
  <printOptions horizontalCentered="1"/>
  <pageMargins left="0.388888888888889" right="0.388888888888889" top="0.588888888888889" bottom="0.588888888888889" header="0.509027777777778" footer="0.509027777777778"/>
  <pageSetup paperSize="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4"/>
  <sheetViews>
    <sheetView showGridLines="0" showZeros="0" topLeftCell="A4" workbookViewId="0">
      <selection activeCell="F14" sqref="F14:F18"/>
    </sheetView>
  </sheetViews>
  <sheetFormatPr defaultColWidth="10.6666666666667" defaultRowHeight="13.2"/>
  <cols>
    <col min="1" max="3" width="5.5" style="50" customWidth="1"/>
    <col min="4" max="4" width="47.5" style="50" customWidth="1"/>
    <col min="5" max="5" width="24" style="50" customWidth="1"/>
    <col min="6" max="6" width="23" style="50" customWidth="1"/>
    <col min="7" max="7" width="21.1666666666667" style="50" customWidth="1"/>
    <col min="8" max="8" width="17" style="50" customWidth="1"/>
    <col min="9" max="11" width="13.6666666666667" style="50" customWidth="1"/>
    <col min="12" max="253" width="10.6666666666667" style="50" customWidth="1"/>
  </cols>
  <sheetData>
    <row r="1" ht="12.75" customHeight="1"/>
    <row r="2" s="50" customFormat="1" ht="30" customHeight="1" spans="1:11">
      <c r="A2" s="78" t="s">
        <v>99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="50" customFormat="1" ht="12.75" customHeight="1"/>
    <row r="4" s="50" customFormat="1" ht="16.5" customHeight="1" spans="1:11">
      <c r="A4" s="49" t="s">
        <v>1</v>
      </c>
      <c r="E4" s="51"/>
      <c r="F4" s="52"/>
      <c r="G4"/>
      <c r="K4" s="14" t="s">
        <v>2</v>
      </c>
    </row>
    <row r="5" s="50" customFormat="1" ht="22.5" customHeight="1" spans="1:256">
      <c r="A5" s="5" t="s">
        <v>53</v>
      </c>
      <c r="B5" s="5"/>
      <c r="C5" s="5"/>
      <c r="D5" s="5"/>
      <c r="E5" s="5" t="s">
        <v>100</v>
      </c>
      <c r="F5" s="21" t="s">
        <v>101</v>
      </c>
      <c r="G5" s="21" t="s">
        <v>102</v>
      </c>
      <c r="H5" s="21" t="s">
        <v>103</v>
      </c>
      <c r="I5" s="40" t="s">
        <v>104</v>
      </c>
      <c r="J5" s="40" t="s">
        <v>105</v>
      </c>
      <c r="K5" s="40" t="s">
        <v>106</v>
      </c>
      <c r="IT5" s="1"/>
      <c r="IU5" s="1"/>
      <c r="IV5" s="1"/>
    </row>
    <row r="6" s="50" customFormat="1" ht="33" customHeight="1" spans="1:256">
      <c r="A6" s="5" t="s">
        <v>58</v>
      </c>
      <c r="B6" s="5"/>
      <c r="C6" s="5"/>
      <c r="D6" s="21" t="s">
        <v>59</v>
      </c>
      <c r="E6" s="5"/>
      <c r="F6" s="79"/>
      <c r="G6" s="79"/>
      <c r="H6" s="79"/>
      <c r="I6" s="40"/>
      <c r="J6" s="40"/>
      <c r="K6" s="40"/>
      <c r="IT6" s="1"/>
      <c r="IU6" s="1"/>
      <c r="IV6" s="1"/>
    </row>
    <row r="7" s="50" customFormat="1" ht="24.75" customHeight="1" spans="1:256">
      <c r="A7" s="80" t="s">
        <v>64</v>
      </c>
      <c r="B7" s="80" t="s">
        <v>65</v>
      </c>
      <c r="C7" s="80" t="s">
        <v>66</v>
      </c>
      <c r="D7" s="43"/>
      <c r="E7" s="5"/>
      <c r="F7" s="43"/>
      <c r="G7" s="43"/>
      <c r="H7" s="43"/>
      <c r="I7" s="40"/>
      <c r="J7" s="40"/>
      <c r="K7" s="40"/>
      <c r="IT7" s="1"/>
      <c r="IU7" s="1"/>
      <c r="IV7" s="1"/>
    </row>
    <row r="8" ht="21.75" customHeight="1" spans="1:11">
      <c r="A8" s="80" t="s">
        <v>67</v>
      </c>
      <c r="B8" s="80" t="s">
        <v>67</v>
      </c>
      <c r="C8" s="80" t="s">
        <v>67</v>
      </c>
      <c r="D8" s="80" t="s">
        <v>67</v>
      </c>
      <c r="E8" s="80" t="s">
        <v>67</v>
      </c>
      <c r="F8" s="80">
        <v>1</v>
      </c>
      <c r="G8" s="80">
        <v>2</v>
      </c>
      <c r="H8" s="80">
        <v>3</v>
      </c>
      <c r="I8" s="80">
        <v>4</v>
      </c>
      <c r="J8" s="80">
        <v>5</v>
      </c>
      <c r="K8" s="80">
        <v>6</v>
      </c>
    </row>
    <row r="9" s="1" customFormat="1" ht="24" customHeight="1" spans="1:11">
      <c r="A9" s="81"/>
      <c r="B9" s="81"/>
      <c r="C9" s="81"/>
      <c r="D9" s="81"/>
      <c r="E9" s="81" t="s">
        <v>69</v>
      </c>
      <c r="F9" s="82">
        <f>676389383.72-51335856</f>
        <v>625053527.72</v>
      </c>
      <c r="G9" s="82">
        <v>625053527.72</v>
      </c>
      <c r="H9" s="82">
        <v>0</v>
      </c>
      <c r="I9" s="82">
        <v>0</v>
      </c>
      <c r="J9" s="82">
        <v>0</v>
      </c>
      <c r="K9" s="82">
        <v>0</v>
      </c>
    </row>
    <row r="10" ht="24" customHeight="1" spans="1:11">
      <c r="A10" s="81" t="s">
        <v>70</v>
      </c>
      <c r="B10" s="81"/>
      <c r="C10" s="81"/>
      <c r="D10" s="81" t="s">
        <v>71</v>
      </c>
      <c r="E10" s="81"/>
      <c r="F10" s="82">
        <f>676389383.72-51335856</f>
        <v>625053527.72</v>
      </c>
      <c r="G10" s="82">
        <v>625053527.72</v>
      </c>
      <c r="H10" s="82">
        <v>0</v>
      </c>
      <c r="I10" s="82">
        <v>0</v>
      </c>
      <c r="J10" s="82">
        <v>0</v>
      </c>
      <c r="K10" s="82">
        <v>0</v>
      </c>
    </row>
    <row r="11" ht="24" customHeight="1" spans="1:11">
      <c r="A11" s="81"/>
      <c r="B11" s="81" t="s">
        <v>72</v>
      </c>
      <c r="C11" s="81"/>
      <c r="D11" s="81" t="s">
        <v>73</v>
      </c>
      <c r="E11" s="81"/>
      <c r="F11" s="82">
        <v>27404878</v>
      </c>
      <c r="G11" s="82">
        <v>27404878</v>
      </c>
      <c r="H11" s="82">
        <v>0</v>
      </c>
      <c r="I11" s="82">
        <v>0</v>
      </c>
      <c r="J11" s="82">
        <v>0</v>
      </c>
      <c r="K11" s="82">
        <v>0</v>
      </c>
    </row>
    <row r="12" ht="24" customHeight="1" spans="1:11">
      <c r="A12" s="81" t="s">
        <v>74</v>
      </c>
      <c r="B12" s="81" t="s">
        <v>75</v>
      </c>
      <c r="C12" s="81" t="s">
        <v>72</v>
      </c>
      <c r="D12" s="81" t="s">
        <v>76</v>
      </c>
      <c r="E12" s="81" t="s">
        <v>107</v>
      </c>
      <c r="F12" s="82">
        <v>27404878</v>
      </c>
      <c r="G12" s="82">
        <v>27404878</v>
      </c>
      <c r="H12" s="82">
        <v>0</v>
      </c>
      <c r="I12" s="82">
        <v>0</v>
      </c>
      <c r="J12" s="82">
        <v>0</v>
      </c>
      <c r="K12" s="82">
        <v>0</v>
      </c>
    </row>
    <row r="13" ht="24" customHeight="1" spans="1:11">
      <c r="A13" s="81"/>
      <c r="B13" s="81" t="s">
        <v>77</v>
      </c>
      <c r="C13" s="81"/>
      <c r="D13" s="81" t="s">
        <v>78</v>
      </c>
      <c r="E13" s="81"/>
      <c r="F13" s="82">
        <f>633789611.72-51335856</f>
        <v>582453755.72</v>
      </c>
      <c r="G13" s="82">
        <v>582453755.72</v>
      </c>
      <c r="H13" s="82">
        <v>0</v>
      </c>
      <c r="I13" s="82">
        <v>0</v>
      </c>
      <c r="J13" s="82">
        <v>0</v>
      </c>
      <c r="K13" s="82">
        <v>0</v>
      </c>
    </row>
    <row r="14" ht="24" customHeight="1" spans="1:11">
      <c r="A14" s="81" t="s">
        <v>74</v>
      </c>
      <c r="B14" s="81" t="s">
        <v>79</v>
      </c>
      <c r="C14" s="81" t="s">
        <v>72</v>
      </c>
      <c r="D14" s="81" t="s">
        <v>80</v>
      </c>
      <c r="E14" s="81" t="s">
        <v>107</v>
      </c>
      <c r="F14" s="82">
        <v>2811148.46</v>
      </c>
      <c r="G14" s="82">
        <v>2811148.46</v>
      </c>
      <c r="H14" s="82">
        <v>0</v>
      </c>
      <c r="I14" s="82">
        <v>0</v>
      </c>
      <c r="J14" s="82">
        <v>0</v>
      </c>
      <c r="K14" s="82">
        <v>0</v>
      </c>
    </row>
    <row r="15" ht="24" customHeight="1" spans="1:11">
      <c r="A15" s="81" t="s">
        <v>74</v>
      </c>
      <c r="B15" s="81" t="s">
        <v>79</v>
      </c>
      <c r="C15" s="81" t="s">
        <v>77</v>
      </c>
      <c r="D15" s="81" t="s">
        <v>81</v>
      </c>
      <c r="E15" s="81" t="s">
        <v>107</v>
      </c>
      <c r="F15" s="82">
        <v>167511268</v>
      </c>
      <c r="G15" s="82">
        <v>167511268</v>
      </c>
      <c r="H15" s="82">
        <v>0</v>
      </c>
      <c r="I15" s="82">
        <v>0</v>
      </c>
      <c r="J15" s="82">
        <v>0</v>
      </c>
      <c r="K15" s="82">
        <v>0</v>
      </c>
    </row>
    <row r="16" ht="24" customHeight="1" spans="1:11">
      <c r="A16" s="81" t="s">
        <v>74</v>
      </c>
      <c r="B16" s="81" t="s">
        <v>79</v>
      </c>
      <c r="C16" s="81" t="s">
        <v>82</v>
      </c>
      <c r="D16" s="81" t="s">
        <v>83</v>
      </c>
      <c r="E16" s="81" t="s">
        <v>107</v>
      </c>
      <c r="F16" s="82">
        <v>176883560</v>
      </c>
      <c r="G16" s="82">
        <v>176883560</v>
      </c>
      <c r="H16" s="82">
        <v>0</v>
      </c>
      <c r="I16" s="82">
        <v>0</v>
      </c>
      <c r="J16" s="82">
        <v>0</v>
      </c>
      <c r="K16" s="82">
        <v>0</v>
      </c>
    </row>
    <row r="17" ht="24" customHeight="1" spans="1:11">
      <c r="A17" s="81" t="s">
        <v>74</v>
      </c>
      <c r="B17" s="81" t="s">
        <v>79</v>
      </c>
      <c r="C17" s="81" t="s">
        <v>84</v>
      </c>
      <c r="D17" s="81" t="s">
        <v>85</v>
      </c>
      <c r="E17" s="81" t="s">
        <v>107</v>
      </c>
      <c r="F17" s="82">
        <v>50906808</v>
      </c>
      <c r="G17" s="82">
        <v>50906808</v>
      </c>
      <c r="H17" s="82">
        <v>0</v>
      </c>
      <c r="I17" s="82">
        <v>0</v>
      </c>
      <c r="J17" s="82">
        <v>0</v>
      </c>
      <c r="K17" s="82">
        <v>0</v>
      </c>
    </row>
    <row r="18" ht="24" customHeight="1" spans="1:11">
      <c r="A18" s="81" t="s">
        <v>74</v>
      </c>
      <c r="B18" s="81" t="s">
        <v>79</v>
      </c>
      <c r="C18" s="81" t="s">
        <v>86</v>
      </c>
      <c r="D18" s="81" t="s">
        <v>87</v>
      </c>
      <c r="E18" s="81" t="s">
        <v>107</v>
      </c>
      <c r="F18" s="82">
        <f>235676827.26-51335856</f>
        <v>184340971.26</v>
      </c>
      <c r="G18" s="82">
        <f>235676827.26-51335856</f>
        <v>184340971.26</v>
      </c>
      <c r="H18" s="82">
        <v>0</v>
      </c>
      <c r="I18" s="82">
        <v>0</v>
      </c>
      <c r="J18" s="82">
        <v>0</v>
      </c>
      <c r="K18" s="82">
        <v>0</v>
      </c>
    </row>
    <row r="19" ht="24" customHeight="1" spans="1:11">
      <c r="A19" s="81"/>
      <c r="B19" s="81" t="s">
        <v>82</v>
      </c>
      <c r="C19" s="81"/>
      <c r="D19" s="81" t="s">
        <v>88</v>
      </c>
      <c r="E19" s="81"/>
      <c r="F19" s="82">
        <v>11218610</v>
      </c>
      <c r="G19" s="82">
        <v>11218610</v>
      </c>
      <c r="H19" s="82">
        <v>0</v>
      </c>
      <c r="I19" s="82">
        <v>0</v>
      </c>
      <c r="J19" s="82">
        <v>0</v>
      </c>
      <c r="K19" s="82">
        <v>0</v>
      </c>
    </row>
    <row r="20" ht="24" customHeight="1" spans="1:11">
      <c r="A20" s="81" t="s">
        <v>74</v>
      </c>
      <c r="B20" s="81" t="s">
        <v>89</v>
      </c>
      <c r="C20" s="81" t="s">
        <v>77</v>
      </c>
      <c r="D20" s="81" t="s">
        <v>90</v>
      </c>
      <c r="E20" s="81" t="s">
        <v>107</v>
      </c>
      <c r="F20" s="82">
        <v>11218610</v>
      </c>
      <c r="G20" s="82">
        <v>11218610</v>
      </c>
      <c r="H20" s="82">
        <v>0</v>
      </c>
      <c r="I20" s="82">
        <v>0</v>
      </c>
      <c r="J20" s="82">
        <v>0</v>
      </c>
      <c r="K20" s="82">
        <v>0</v>
      </c>
    </row>
    <row r="21" ht="24" customHeight="1" spans="1:11">
      <c r="A21" s="81"/>
      <c r="B21" s="81" t="s">
        <v>91</v>
      </c>
      <c r="C21" s="81"/>
      <c r="D21" s="81" t="s">
        <v>92</v>
      </c>
      <c r="E21" s="81"/>
      <c r="F21" s="82">
        <v>1874388</v>
      </c>
      <c r="G21" s="82">
        <v>1874388</v>
      </c>
      <c r="H21" s="82">
        <v>0</v>
      </c>
      <c r="I21" s="82">
        <v>0</v>
      </c>
      <c r="J21" s="82">
        <v>0</v>
      </c>
      <c r="K21" s="82">
        <v>0</v>
      </c>
    </row>
    <row r="22" ht="24" customHeight="1" spans="1:11">
      <c r="A22" s="81" t="s">
        <v>74</v>
      </c>
      <c r="B22" s="81" t="s">
        <v>93</v>
      </c>
      <c r="C22" s="81" t="s">
        <v>72</v>
      </c>
      <c r="D22" s="81" t="s">
        <v>94</v>
      </c>
      <c r="E22" s="81" t="s">
        <v>107</v>
      </c>
      <c r="F22" s="82">
        <v>1874388</v>
      </c>
      <c r="G22" s="82">
        <v>1874388</v>
      </c>
      <c r="H22" s="82">
        <v>0</v>
      </c>
      <c r="I22" s="82">
        <v>0</v>
      </c>
      <c r="J22" s="82">
        <v>0</v>
      </c>
      <c r="K22" s="82">
        <v>0</v>
      </c>
    </row>
    <row r="23" ht="24" customHeight="1" spans="1:11">
      <c r="A23" s="81"/>
      <c r="B23" s="81" t="s">
        <v>95</v>
      </c>
      <c r="C23" s="81"/>
      <c r="D23" s="81" t="s">
        <v>96</v>
      </c>
      <c r="E23" s="81"/>
      <c r="F23" s="82">
        <v>2101896</v>
      </c>
      <c r="G23" s="82">
        <v>2101896</v>
      </c>
      <c r="H23" s="82">
        <v>0</v>
      </c>
      <c r="I23" s="82">
        <v>0</v>
      </c>
      <c r="J23" s="82">
        <v>0</v>
      </c>
      <c r="K23" s="82">
        <v>0</v>
      </c>
    </row>
    <row r="24" ht="24" customHeight="1" spans="1:11">
      <c r="A24" s="81" t="s">
        <v>74</v>
      </c>
      <c r="B24" s="81" t="s">
        <v>97</v>
      </c>
      <c r="C24" s="81" t="s">
        <v>72</v>
      </c>
      <c r="D24" s="81" t="s">
        <v>98</v>
      </c>
      <c r="E24" s="81" t="s">
        <v>107</v>
      </c>
      <c r="F24" s="82">
        <v>2101896</v>
      </c>
      <c r="G24" s="82">
        <v>2101896</v>
      </c>
      <c r="H24" s="82">
        <v>0</v>
      </c>
      <c r="I24" s="82">
        <v>0</v>
      </c>
      <c r="J24" s="82">
        <v>0</v>
      </c>
      <c r="K24" s="82">
        <v>0</v>
      </c>
    </row>
  </sheetData>
  <sheetProtection formatCells="0" formatColumns="0" formatRows="0"/>
  <mergeCells count="11">
    <mergeCell ref="A2:K2"/>
    <mergeCell ref="A5:D5"/>
    <mergeCell ref="A6:C6"/>
    <mergeCell ref="D6:D7"/>
    <mergeCell ref="E5:E7"/>
    <mergeCell ref="F5:F7"/>
    <mergeCell ref="G5:G7"/>
    <mergeCell ref="H5:H7"/>
    <mergeCell ref="I5:I7"/>
    <mergeCell ref="J5:J7"/>
    <mergeCell ref="K5:K7"/>
  </mergeCells>
  <printOptions horizontalCentered="1"/>
  <pageMargins left="0.75" right="0.75" top="1" bottom="1" header="0.509027777777778" footer="0.509027777777778"/>
  <pageSetup paperSize="9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9"/>
  <sheetViews>
    <sheetView showGridLines="0" showZeros="0" topLeftCell="A49" workbookViewId="0">
      <selection activeCell="F7" sqref="F7"/>
    </sheetView>
  </sheetViews>
  <sheetFormatPr defaultColWidth="9.33333333333333" defaultRowHeight="10.8"/>
  <cols>
    <col min="1" max="1" width="11.6666666666667" customWidth="1"/>
    <col min="2" max="2" width="12.6666666666667" customWidth="1"/>
    <col min="3" max="3" width="10.8333333333333" customWidth="1"/>
    <col min="4" max="4" width="14.3333333333333" customWidth="1"/>
    <col min="5" max="8" width="12.6666666666667" customWidth="1"/>
    <col min="9" max="9" width="12.125" customWidth="1"/>
    <col min="10" max="10" width="8.5" customWidth="1"/>
    <col min="11" max="11" width="13.125" customWidth="1"/>
    <col min="12" max="12" width="8.5" customWidth="1"/>
    <col min="13" max="24" width="7.66666666666667" customWidth="1"/>
  </cols>
  <sheetData>
    <row r="1" ht="12.75" customHeight="1" spans="1:1">
      <c r="A1" s="67"/>
    </row>
    <row r="2" ht="30.75" customHeight="1" spans="1:24">
      <c r="A2" s="68" t="s">
        <v>108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ht="17.25" customHeight="1" spans="1:24">
      <c r="A3" s="19" t="s">
        <v>1</v>
      </c>
      <c r="X3" s="14" t="s">
        <v>2</v>
      </c>
    </row>
    <row r="4" ht="30.75" customHeight="1" spans="1:25">
      <c r="A4" s="20" t="s">
        <v>109</v>
      </c>
      <c r="B4" s="20" t="s">
        <v>59</v>
      </c>
      <c r="C4" s="20" t="s">
        <v>100</v>
      </c>
      <c r="D4" s="5" t="s">
        <v>110</v>
      </c>
      <c r="E4" s="53" t="s">
        <v>111</v>
      </c>
      <c r="F4" s="5"/>
      <c r="G4" s="20"/>
      <c r="H4" s="20" t="s">
        <v>112</v>
      </c>
      <c r="I4" s="5" t="s">
        <v>113</v>
      </c>
      <c r="J4" s="5"/>
      <c r="K4" s="20"/>
      <c r="L4" s="5" t="s">
        <v>103</v>
      </c>
      <c r="M4" s="5"/>
      <c r="N4" s="5"/>
      <c r="O4" s="5"/>
      <c r="P4" s="5"/>
      <c r="Q4" s="5"/>
      <c r="R4" s="5"/>
      <c r="S4" s="5"/>
      <c r="T4" s="5"/>
      <c r="U4" s="5"/>
      <c r="V4" s="40" t="s">
        <v>104</v>
      </c>
      <c r="W4" s="40" t="s">
        <v>105</v>
      </c>
      <c r="X4" s="71" t="s">
        <v>106</v>
      </c>
      <c r="Y4" s="75" t="s">
        <v>114</v>
      </c>
    </row>
    <row r="5" ht="49.5" customHeight="1" spans="1:25">
      <c r="A5" s="20"/>
      <c r="B5" s="20"/>
      <c r="C5" s="20"/>
      <c r="D5" s="5"/>
      <c r="E5" s="22" t="s">
        <v>61</v>
      </c>
      <c r="F5" s="23" t="s">
        <v>115</v>
      </c>
      <c r="G5" s="30" t="s">
        <v>116</v>
      </c>
      <c r="H5" s="5"/>
      <c r="I5" s="22" t="s">
        <v>61</v>
      </c>
      <c r="J5" s="23" t="s">
        <v>115</v>
      </c>
      <c r="K5" s="23" t="s">
        <v>116</v>
      </c>
      <c r="L5" s="23" t="s">
        <v>61</v>
      </c>
      <c r="M5" s="23" t="s">
        <v>117</v>
      </c>
      <c r="N5" s="23" t="s">
        <v>118</v>
      </c>
      <c r="O5" s="23" t="s">
        <v>119</v>
      </c>
      <c r="P5" s="23" t="s">
        <v>120</v>
      </c>
      <c r="Q5" s="23" t="s">
        <v>121</v>
      </c>
      <c r="R5" s="23" t="s">
        <v>122</v>
      </c>
      <c r="S5" s="30" t="s">
        <v>123</v>
      </c>
      <c r="T5" s="30" t="s">
        <v>124</v>
      </c>
      <c r="U5" s="30" t="s">
        <v>125</v>
      </c>
      <c r="V5" s="40"/>
      <c r="W5" s="40"/>
      <c r="X5" s="71"/>
      <c r="Y5" s="75"/>
    </row>
    <row r="6" ht="25.5" customHeight="1" spans="1:25">
      <c r="A6" s="16" t="s">
        <v>67</v>
      </c>
      <c r="B6" s="16" t="s">
        <v>67</v>
      </c>
      <c r="C6" s="16" t="s">
        <v>67</v>
      </c>
      <c r="D6" s="16">
        <v>1</v>
      </c>
      <c r="E6" s="16">
        <v>2</v>
      </c>
      <c r="F6" s="16">
        <v>3</v>
      </c>
      <c r="G6" s="16">
        <v>4</v>
      </c>
      <c r="H6" s="16">
        <v>5</v>
      </c>
      <c r="I6" s="16">
        <v>6</v>
      </c>
      <c r="J6" s="16">
        <v>7</v>
      </c>
      <c r="K6" s="16">
        <v>8</v>
      </c>
      <c r="L6" s="16">
        <v>9</v>
      </c>
      <c r="M6" s="16">
        <v>10</v>
      </c>
      <c r="N6" s="16">
        <v>11</v>
      </c>
      <c r="O6" s="16">
        <v>12</v>
      </c>
      <c r="P6" s="16">
        <v>13</v>
      </c>
      <c r="Q6" s="16">
        <v>14</v>
      </c>
      <c r="R6" s="16">
        <v>15</v>
      </c>
      <c r="S6" s="16">
        <v>16</v>
      </c>
      <c r="T6" s="16">
        <v>17</v>
      </c>
      <c r="U6" s="16">
        <v>18</v>
      </c>
      <c r="V6" s="16">
        <v>19</v>
      </c>
      <c r="W6" s="72">
        <v>20</v>
      </c>
      <c r="X6" s="73">
        <v>21</v>
      </c>
      <c r="Y6" s="76">
        <v>22</v>
      </c>
    </row>
    <row r="7" s="1" customFormat="1" ht="26.25" customHeight="1" spans="1:25">
      <c r="A7" s="25"/>
      <c r="B7" s="25"/>
      <c r="C7" s="25" t="s">
        <v>69</v>
      </c>
      <c r="D7" s="11">
        <f>676389383.72-51335856</f>
        <v>625053527.72</v>
      </c>
      <c r="E7" s="69">
        <v>592326517.72</v>
      </c>
      <c r="F7" s="12">
        <v>387603042</v>
      </c>
      <c r="G7" s="13">
        <v>204723475.72</v>
      </c>
      <c r="H7" s="11">
        <v>23566840</v>
      </c>
      <c r="I7" s="12">
        <f>60496026-51335856</f>
        <v>9160170</v>
      </c>
      <c r="J7" s="13">
        <v>0</v>
      </c>
      <c r="K7" s="13">
        <v>9160170</v>
      </c>
      <c r="L7" s="13">
        <v>0</v>
      </c>
      <c r="M7" s="13">
        <v>0</v>
      </c>
      <c r="N7" s="13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74">
        <v>0</v>
      </c>
      <c r="X7" s="74">
        <v>0</v>
      </c>
      <c r="Y7" s="77"/>
    </row>
    <row r="8" ht="26.25" customHeight="1" spans="1:25">
      <c r="A8" s="25"/>
      <c r="B8" s="25"/>
      <c r="C8" s="25" t="s">
        <v>126</v>
      </c>
      <c r="D8" s="11">
        <f>676389383.72-51335856</f>
        <v>625053527.72</v>
      </c>
      <c r="E8" s="69">
        <v>592326517.72</v>
      </c>
      <c r="F8" s="12">
        <v>387603042</v>
      </c>
      <c r="G8" s="13">
        <v>204723475.72</v>
      </c>
      <c r="H8" s="11">
        <v>23566840</v>
      </c>
      <c r="I8" s="12">
        <f>60496026-51335856</f>
        <v>9160170</v>
      </c>
      <c r="J8" s="13">
        <v>0</v>
      </c>
      <c r="K8" s="13">
        <v>9160170</v>
      </c>
      <c r="L8" s="13">
        <v>0</v>
      </c>
      <c r="M8" s="13">
        <v>0</v>
      </c>
      <c r="N8" s="13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74">
        <v>0</v>
      </c>
      <c r="X8" s="74">
        <v>0</v>
      </c>
      <c r="Y8" s="77"/>
    </row>
    <row r="9" ht="26.25" customHeight="1" spans="1:25">
      <c r="A9" s="25"/>
      <c r="B9" s="25"/>
      <c r="C9" s="25" t="s">
        <v>127</v>
      </c>
      <c r="D9" s="11">
        <f>676389383.72-51335856</f>
        <v>625053527.72</v>
      </c>
      <c r="E9" s="69">
        <v>592326517.72</v>
      </c>
      <c r="F9" s="12">
        <v>387603042</v>
      </c>
      <c r="G9" s="13">
        <v>204723475.72</v>
      </c>
      <c r="H9" s="11">
        <v>23566840</v>
      </c>
      <c r="I9" s="12">
        <f>60496026-51335856</f>
        <v>9160170</v>
      </c>
      <c r="J9" s="13">
        <v>0</v>
      </c>
      <c r="K9" s="13">
        <v>9160170</v>
      </c>
      <c r="L9" s="13">
        <v>0</v>
      </c>
      <c r="M9" s="13">
        <v>0</v>
      </c>
      <c r="N9" s="13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74">
        <v>0</v>
      </c>
      <c r="X9" s="74">
        <v>0</v>
      </c>
      <c r="Y9" s="77"/>
    </row>
    <row r="10" ht="26.25" customHeight="1" spans="1:25">
      <c r="A10" s="25" t="s">
        <v>128</v>
      </c>
      <c r="B10" s="25" t="s">
        <v>129</v>
      </c>
      <c r="C10" s="25" t="s">
        <v>130</v>
      </c>
      <c r="D10" s="11">
        <v>676440</v>
      </c>
      <c r="E10" s="69">
        <v>676440</v>
      </c>
      <c r="F10" s="12">
        <v>676440</v>
      </c>
      <c r="G10" s="13">
        <v>0</v>
      </c>
      <c r="H10" s="11">
        <v>0</v>
      </c>
      <c r="I10" s="12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74">
        <v>0</v>
      </c>
      <c r="X10" s="74">
        <v>0</v>
      </c>
      <c r="Y10" s="77" t="s">
        <v>131</v>
      </c>
    </row>
    <row r="11" ht="26.25" customHeight="1" spans="1:25">
      <c r="A11" s="25" t="s">
        <v>128</v>
      </c>
      <c r="B11" s="25" t="s">
        <v>129</v>
      </c>
      <c r="C11" s="25" t="s">
        <v>130</v>
      </c>
      <c r="D11" s="11">
        <v>752364</v>
      </c>
      <c r="E11" s="69">
        <v>752364</v>
      </c>
      <c r="F11" s="12">
        <v>752364</v>
      </c>
      <c r="G11" s="13">
        <v>0</v>
      </c>
      <c r="H11" s="11">
        <v>0</v>
      </c>
      <c r="I11" s="12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74">
        <v>0</v>
      </c>
      <c r="X11" s="74">
        <v>0</v>
      </c>
      <c r="Y11" s="77" t="s">
        <v>132</v>
      </c>
    </row>
    <row r="12" ht="26.25" customHeight="1" spans="1:25">
      <c r="A12" s="25" t="s">
        <v>128</v>
      </c>
      <c r="B12" s="25" t="s">
        <v>129</v>
      </c>
      <c r="C12" s="25" t="s">
        <v>130</v>
      </c>
      <c r="D12" s="11">
        <v>2342052</v>
      </c>
      <c r="E12" s="69">
        <v>2342052</v>
      </c>
      <c r="F12" s="12">
        <v>2342052</v>
      </c>
      <c r="G12" s="13">
        <v>0</v>
      </c>
      <c r="H12" s="11">
        <v>0</v>
      </c>
      <c r="I12" s="12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74">
        <v>0</v>
      </c>
      <c r="X12" s="74">
        <v>0</v>
      </c>
      <c r="Y12" s="77" t="s">
        <v>133</v>
      </c>
    </row>
    <row r="13" ht="26.25" customHeight="1" spans="1:25">
      <c r="A13" s="25" t="s">
        <v>128</v>
      </c>
      <c r="B13" s="25" t="s">
        <v>129</v>
      </c>
      <c r="C13" s="25" t="s">
        <v>130</v>
      </c>
      <c r="D13" s="11">
        <v>23566840</v>
      </c>
      <c r="E13" s="69">
        <v>0</v>
      </c>
      <c r="F13" s="12">
        <v>0</v>
      </c>
      <c r="G13" s="13">
        <v>0</v>
      </c>
      <c r="H13" s="11">
        <v>23566840</v>
      </c>
      <c r="I13" s="12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74">
        <v>0</v>
      </c>
      <c r="X13" s="74">
        <v>0</v>
      </c>
      <c r="Y13" s="77" t="s">
        <v>134</v>
      </c>
    </row>
    <row r="14" ht="26.25" customHeight="1" spans="1:25">
      <c r="A14" s="25" t="s">
        <v>128</v>
      </c>
      <c r="B14" s="25" t="s">
        <v>129</v>
      </c>
      <c r="C14" s="25" t="s">
        <v>130</v>
      </c>
      <c r="D14" s="11">
        <v>67182</v>
      </c>
      <c r="E14" s="69">
        <v>67182</v>
      </c>
      <c r="F14" s="12">
        <v>67182</v>
      </c>
      <c r="G14" s="13">
        <v>0</v>
      </c>
      <c r="H14" s="11">
        <v>0</v>
      </c>
      <c r="I14" s="12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74">
        <v>0</v>
      </c>
      <c r="X14" s="74">
        <v>0</v>
      </c>
      <c r="Y14" s="77" t="s">
        <v>135</v>
      </c>
    </row>
    <row r="15" ht="26.25" customHeight="1" spans="1:25">
      <c r="A15" s="25" t="s">
        <v>136</v>
      </c>
      <c r="B15" s="25" t="s">
        <v>137</v>
      </c>
      <c r="C15" s="25" t="s">
        <v>130</v>
      </c>
      <c r="D15" s="11">
        <v>1601208</v>
      </c>
      <c r="E15" s="69">
        <v>1601208</v>
      </c>
      <c r="F15" s="12">
        <v>1399092</v>
      </c>
      <c r="G15" s="13">
        <v>202116</v>
      </c>
      <c r="H15" s="11">
        <v>0</v>
      </c>
      <c r="I15" s="12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74">
        <v>0</v>
      </c>
      <c r="X15" s="74">
        <v>0</v>
      </c>
      <c r="Y15" s="77" t="s">
        <v>138</v>
      </c>
    </row>
    <row r="16" ht="26.25" customHeight="1" spans="1:25">
      <c r="A16" s="25" t="s">
        <v>136</v>
      </c>
      <c r="B16" s="25" t="s">
        <v>137</v>
      </c>
      <c r="C16" s="25" t="s">
        <v>130</v>
      </c>
      <c r="D16" s="11">
        <v>887064</v>
      </c>
      <c r="E16" s="69">
        <v>887064</v>
      </c>
      <c r="F16" s="12">
        <v>767292</v>
      </c>
      <c r="G16" s="13">
        <v>119772</v>
      </c>
      <c r="H16" s="11">
        <v>0</v>
      </c>
      <c r="I16" s="12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74">
        <v>0</v>
      </c>
      <c r="X16" s="74">
        <v>0</v>
      </c>
      <c r="Y16" s="77" t="s">
        <v>139</v>
      </c>
    </row>
    <row r="17" ht="26.25" customHeight="1" spans="1:25">
      <c r="A17" s="25" t="s">
        <v>136</v>
      </c>
      <c r="B17" s="25" t="s">
        <v>137</v>
      </c>
      <c r="C17" s="25" t="s">
        <v>130</v>
      </c>
      <c r="D17" s="11">
        <v>167292</v>
      </c>
      <c r="E17" s="69">
        <v>167292</v>
      </c>
      <c r="F17" s="12">
        <v>167292</v>
      </c>
      <c r="G17" s="13">
        <v>0</v>
      </c>
      <c r="H17" s="11">
        <v>0</v>
      </c>
      <c r="I17" s="12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74">
        <v>0</v>
      </c>
      <c r="X17" s="74">
        <v>0</v>
      </c>
      <c r="Y17" s="77" t="s">
        <v>140</v>
      </c>
    </row>
    <row r="18" ht="26.25" customHeight="1" spans="1:25">
      <c r="A18" s="25" t="s">
        <v>136</v>
      </c>
      <c r="B18" s="25" t="s">
        <v>137</v>
      </c>
      <c r="C18" s="25" t="s">
        <v>130</v>
      </c>
      <c r="D18" s="11">
        <v>26124</v>
      </c>
      <c r="E18" s="69">
        <v>26124</v>
      </c>
      <c r="F18" s="12">
        <v>0</v>
      </c>
      <c r="G18" s="13">
        <v>26124</v>
      </c>
      <c r="H18" s="11">
        <v>0</v>
      </c>
      <c r="I18" s="12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74">
        <v>0</v>
      </c>
      <c r="X18" s="74">
        <v>0</v>
      </c>
      <c r="Y18" s="77" t="s">
        <v>141</v>
      </c>
    </row>
    <row r="19" ht="26.25" customHeight="1" spans="1:25">
      <c r="A19" s="25" t="s">
        <v>136</v>
      </c>
      <c r="B19" s="25" t="s">
        <v>137</v>
      </c>
      <c r="C19" s="25" t="s">
        <v>130</v>
      </c>
      <c r="D19" s="11">
        <v>129460.46</v>
      </c>
      <c r="E19" s="69">
        <v>129460.46</v>
      </c>
      <c r="F19" s="12">
        <v>0</v>
      </c>
      <c r="G19" s="13">
        <v>129460.46</v>
      </c>
      <c r="H19" s="11">
        <v>0</v>
      </c>
      <c r="I19" s="12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74">
        <v>0</v>
      </c>
      <c r="X19" s="74">
        <v>0</v>
      </c>
      <c r="Y19" s="77"/>
    </row>
    <row r="20" ht="26.25" customHeight="1" spans="1:25">
      <c r="A20" s="25" t="s">
        <v>142</v>
      </c>
      <c r="B20" s="25" t="s">
        <v>143</v>
      </c>
      <c r="C20" s="25" t="s">
        <v>130</v>
      </c>
      <c r="D20" s="11">
        <v>13203804</v>
      </c>
      <c r="E20" s="69">
        <v>13203804</v>
      </c>
      <c r="F20" s="12">
        <v>13203804</v>
      </c>
      <c r="G20" s="13">
        <v>0</v>
      </c>
      <c r="H20" s="11">
        <v>0</v>
      </c>
      <c r="I20" s="12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74">
        <v>0</v>
      </c>
      <c r="X20" s="74">
        <v>0</v>
      </c>
      <c r="Y20" s="77" t="s">
        <v>144</v>
      </c>
    </row>
    <row r="21" ht="26.25" customHeight="1" spans="1:25">
      <c r="A21" s="25" t="s">
        <v>142</v>
      </c>
      <c r="B21" s="25" t="s">
        <v>143</v>
      </c>
      <c r="C21" s="25" t="s">
        <v>130</v>
      </c>
      <c r="D21" s="11">
        <v>97565800</v>
      </c>
      <c r="E21" s="69">
        <v>97565800</v>
      </c>
      <c r="F21" s="12">
        <v>85315800</v>
      </c>
      <c r="G21" s="13">
        <v>12250000</v>
      </c>
      <c r="H21" s="11">
        <v>0</v>
      </c>
      <c r="I21" s="12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74">
        <v>0</v>
      </c>
      <c r="X21" s="74">
        <v>0</v>
      </c>
      <c r="Y21" s="77" t="s">
        <v>145</v>
      </c>
    </row>
    <row r="22" ht="26.25" customHeight="1" spans="1:25">
      <c r="A22" s="25" t="s">
        <v>142</v>
      </c>
      <c r="B22" s="25" t="s">
        <v>143</v>
      </c>
      <c r="C22" s="25" t="s">
        <v>130</v>
      </c>
      <c r="D22" s="11">
        <v>3331440</v>
      </c>
      <c r="E22" s="69">
        <v>3331440</v>
      </c>
      <c r="F22" s="12">
        <v>3331440</v>
      </c>
      <c r="G22" s="13">
        <v>0</v>
      </c>
      <c r="H22" s="11">
        <v>0</v>
      </c>
      <c r="I22" s="12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74">
        <v>0</v>
      </c>
      <c r="X22" s="74">
        <v>0</v>
      </c>
      <c r="Y22" s="77" t="s">
        <v>146</v>
      </c>
    </row>
    <row r="23" ht="26.25" customHeight="1" spans="1:25">
      <c r="A23" s="25" t="s">
        <v>142</v>
      </c>
      <c r="B23" s="25" t="s">
        <v>143</v>
      </c>
      <c r="C23" s="25" t="s">
        <v>130</v>
      </c>
      <c r="D23" s="11">
        <v>682428</v>
      </c>
      <c r="E23" s="69">
        <v>682428</v>
      </c>
      <c r="F23" s="12">
        <v>682428</v>
      </c>
      <c r="G23" s="13">
        <v>0</v>
      </c>
      <c r="H23" s="11">
        <v>0</v>
      </c>
      <c r="I23" s="12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74">
        <v>0</v>
      </c>
      <c r="X23" s="74">
        <v>0</v>
      </c>
      <c r="Y23" s="77" t="s">
        <v>147</v>
      </c>
    </row>
    <row r="24" ht="26.25" customHeight="1" spans="1:25">
      <c r="A24" s="25" t="s">
        <v>142</v>
      </c>
      <c r="B24" s="25" t="s">
        <v>143</v>
      </c>
      <c r="C24" s="25" t="s">
        <v>130</v>
      </c>
      <c r="D24" s="11">
        <v>4092504</v>
      </c>
      <c r="E24" s="69">
        <v>4092504</v>
      </c>
      <c r="F24" s="12">
        <v>4092504</v>
      </c>
      <c r="G24" s="13">
        <v>0</v>
      </c>
      <c r="H24" s="11">
        <v>0</v>
      </c>
      <c r="I24" s="12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74">
        <v>0</v>
      </c>
      <c r="X24" s="74">
        <v>0</v>
      </c>
      <c r="Y24" s="77" t="s">
        <v>148</v>
      </c>
    </row>
    <row r="25" ht="26.25" customHeight="1" spans="1:25">
      <c r="A25" s="25" t="s">
        <v>142</v>
      </c>
      <c r="B25" s="25" t="s">
        <v>143</v>
      </c>
      <c r="C25" s="25" t="s">
        <v>130</v>
      </c>
      <c r="D25" s="11">
        <v>48635292</v>
      </c>
      <c r="E25" s="69">
        <v>48635292</v>
      </c>
      <c r="F25" s="12">
        <v>48635292</v>
      </c>
      <c r="G25" s="13">
        <v>0</v>
      </c>
      <c r="H25" s="11">
        <v>0</v>
      </c>
      <c r="I25" s="12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74">
        <v>0</v>
      </c>
      <c r="X25" s="74">
        <v>0</v>
      </c>
      <c r="Y25" s="77" t="s">
        <v>149</v>
      </c>
    </row>
    <row r="26" ht="26.25" customHeight="1" spans="1:25">
      <c r="A26" s="25" t="s">
        <v>150</v>
      </c>
      <c r="B26" s="25" t="s">
        <v>151</v>
      </c>
      <c r="C26" s="25" t="s">
        <v>130</v>
      </c>
      <c r="D26" s="11">
        <v>14674164</v>
      </c>
      <c r="E26" s="69">
        <v>14674164</v>
      </c>
      <c r="F26" s="12">
        <v>14674164</v>
      </c>
      <c r="G26" s="13">
        <v>0</v>
      </c>
      <c r="H26" s="11">
        <v>0</v>
      </c>
      <c r="I26" s="12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74">
        <v>0</v>
      </c>
      <c r="X26" s="74">
        <v>0</v>
      </c>
      <c r="Y26" s="77" t="s">
        <v>152</v>
      </c>
    </row>
    <row r="27" ht="26.25" customHeight="1" spans="1:25">
      <c r="A27" s="25" t="s">
        <v>150</v>
      </c>
      <c r="B27" s="25" t="s">
        <v>151</v>
      </c>
      <c r="C27" s="25" t="s">
        <v>130</v>
      </c>
      <c r="D27" s="11">
        <v>107940344</v>
      </c>
      <c r="E27" s="69">
        <v>107940344</v>
      </c>
      <c r="F27" s="12">
        <v>91712304</v>
      </c>
      <c r="G27" s="13">
        <v>16228040</v>
      </c>
      <c r="H27" s="11">
        <v>0</v>
      </c>
      <c r="I27" s="12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74">
        <v>0</v>
      </c>
      <c r="X27" s="74">
        <v>0</v>
      </c>
      <c r="Y27" s="77" t="s">
        <v>153</v>
      </c>
    </row>
    <row r="28" ht="26.25" customHeight="1" spans="1:25">
      <c r="A28" s="25" t="s">
        <v>150</v>
      </c>
      <c r="B28" s="25" t="s">
        <v>151</v>
      </c>
      <c r="C28" s="25" t="s">
        <v>130</v>
      </c>
      <c r="D28" s="11">
        <v>54269052</v>
      </c>
      <c r="E28" s="69">
        <v>54269052</v>
      </c>
      <c r="F28" s="12">
        <v>54269052</v>
      </c>
      <c r="G28" s="13">
        <v>0</v>
      </c>
      <c r="H28" s="11">
        <v>0</v>
      </c>
      <c r="I28" s="12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74">
        <v>0</v>
      </c>
      <c r="X28" s="74">
        <v>0</v>
      </c>
      <c r="Y28" s="77" t="s">
        <v>154</v>
      </c>
    </row>
    <row r="29" ht="26.25" customHeight="1" spans="1:25">
      <c r="A29" s="25" t="s">
        <v>155</v>
      </c>
      <c r="B29" s="25" t="s">
        <v>156</v>
      </c>
      <c r="C29" s="25" t="s">
        <v>130</v>
      </c>
      <c r="D29" s="11">
        <v>3397440</v>
      </c>
      <c r="E29" s="69">
        <v>3397440</v>
      </c>
      <c r="F29" s="12">
        <v>3397440</v>
      </c>
      <c r="G29" s="13">
        <v>0</v>
      </c>
      <c r="H29" s="11">
        <v>0</v>
      </c>
      <c r="I29" s="12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74">
        <v>0</v>
      </c>
      <c r="X29" s="74">
        <v>0</v>
      </c>
      <c r="Y29" s="77" t="s">
        <v>157</v>
      </c>
    </row>
    <row r="30" ht="26.25" customHeight="1" spans="1:25">
      <c r="A30" s="25" t="s">
        <v>155</v>
      </c>
      <c r="B30" s="25" t="s">
        <v>156</v>
      </c>
      <c r="C30" s="25" t="s">
        <v>130</v>
      </c>
      <c r="D30" s="11">
        <v>30770460</v>
      </c>
      <c r="E30" s="69">
        <v>30770460</v>
      </c>
      <c r="F30" s="12">
        <v>30770460</v>
      </c>
      <c r="G30" s="13">
        <v>0</v>
      </c>
      <c r="H30" s="11">
        <v>0</v>
      </c>
      <c r="I30" s="12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74">
        <v>0</v>
      </c>
      <c r="X30" s="74">
        <v>0</v>
      </c>
      <c r="Y30" s="77" t="s">
        <v>158</v>
      </c>
    </row>
    <row r="31" ht="26.25" customHeight="1" spans="1:25">
      <c r="A31" s="25" t="s">
        <v>155</v>
      </c>
      <c r="B31" s="25" t="s">
        <v>156</v>
      </c>
      <c r="C31" s="25" t="s">
        <v>130</v>
      </c>
      <c r="D31" s="11">
        <v>16738908</v>
      </c>
      <c r="E31" s="69">
        <v>16738908</v>
      </c>
      <c r="F31" s="12">
        <v>16738908</v>
      </c>
      <c r="G31" s="13">
        <v>0</v>
      </c>
      <c r="H31" s="11">
        <v>0</v>
      </c>
      <c r="I31" s="12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74">
        <v>0</v>
      </c>
      <c r="X31" s="74">
        <v>0</v>
      </c>
      <c r="Y31" s="77" t="s">
        <v>159</v>
      </c>
    </row>
    <row r="32" ht="26.25" customHeight="1" spans="1:25">
      <c r="A32" s="25" t="s">
        <v>160</v>
      </c>
      <c r="B32" s="25" t="s">
        <v>161</v>
      </c>
      <c r="C32" s="25" t="s">
        <v>130</v>
      </c>
      <c r="D32" s="11">
        <v>600</v>
      </c>
      <c r="E32" s="69">
        <v>600</v>
      </c>
      <c r="F32" s="12">
        <v>0</v>
      </c>
      <c r="G32" s="13">
        <v>600</v>
      </c>
      <c r="H32" s="11">
        <v>0</v>
      </c>
      <c r="I32" s="12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74">
        <v>0</v>
      </c>
      <c r="X32" s="74">
        <v>0</v>
      </c>
      <c r="Y32" s="77" t="s">
        <v>162</v>
      </c>
    </row>
    <row r="33" ht="26.25" customHeight="1" spans="1:25">
      <c r="A33" s="25" t="s">
        <v>160</v>
      </c>
      <c r="B33" s="25" t="s">
        <v>161</v>
      </c>
      <c r="C33" s="25" t="s">
        <v>130</v>
      </c>
      <c r="D33" s="11">
        <v>778152</v>
      </c>
      <c r="E33" s="69">
        <v>778152</v>
      </c>
      <c r="F33" s="12">
        <v>778152</v>
      </c>
      <c r="G33" s="13">
        <v>0</v>
      </c>
      <c r="H33" s="11">
        <v>0</v>
      </c>
      <c r="I33" s="12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74">
        <v>0</v>
      </c>
      <c r="X33" s="74">
        <v>0</v>
      </c>
      <c r="Y33" s="77" t="s">
        <v>163</v>
      </c>
    </row>
    <row r="34" ht="26.25" customHeight="1" spans="1:25">
      <c r="A34" s="25" t="s">
        <v>160</v>
      </c>
      <c r="B34" s="25" t="s">
        <v>161</v>
      </c>
      <c r="C34" s="25" t="s">
        <v>130</v>
      </c>
      <c r="D34" s="11">
        <v>2257560</v>
      </c>
      <c r="E34" s="69">
        <v>0</v>
      </c>
      <c r="F34" s="12">
        <v>0</v>
      </c>
      <c r="G34" s="13">
        <v>0</v>
      </c>
      <c r="H34" s="11">
        <v>0</v>
      </c>
      <c r="I34" s="12">
        <v>2257560</v>
      </c>
      <c r="J34" s="13">
        <v>0</v>
      </c>
      <c r="K34" s="13">
        <v>2257560</v>
      </c>
      <c r="L34" s="13">
        <v>0</v>
      </c>
      <c r="M34" s="13">
        <v>0</v>
      </c>
      <c r="N34" s="13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74">
        <v>0</v>
      </c>
      <c r="X34" s="74">
        <v>0</v>
      </c>
      <c r="Y34" s="77" t="s">
        <v>164</v>
      </c>
    </row>
    <row r="35" ht="26.25" customHeight="1" spans="1:25">
      <c r="A35" s="25" t="s">
        <v>160</v>
      </c>
      <c r="B35" s="25" t="s">
        <v>161</v>
      </c>
      <c r="C35" s="25" t="s">
        <v>130</v>
      </c>
      <c r="D35" s="11">
        <v>12000</v>
      </c>
      <c r="E35" s="69">
        <v>0</v>
      </c>
      <c r="F35" s="12">
        <v>0</v>
      </c>
      <c r="G35" s="13">
        <v>0</v>
      </c>
      <c r="H35" s="11">
        <v>0</v>
      </c>
      <c r="I35" s="12">
        <v>12000</v>
      </c>
      <c r="J35" s="13">
        <v>0</v>
      </c>
      <c r="K35" s="13">
        <v>12000</v>
      </c>
      <c r="L35" s="13">
        <v>0</v>
      </c>
      <c r="M35" s="13">
        <v>0</v>
      </c>
      <c r="N35" s="13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74">
        <v>0</v>
      </c>
      <c r="X35" s="74">
        <v>0</v>
      </c>
      <c r="Y35" s="77" t="s">
        <v>165</v>
      </c>
    </row>
    <row r="36" ht="26.25" customHeight="1" spans="1:25">
      <c r="A36" s="25" t="s">
        <v>160</v>
      </c>
      <c r="B36" s="25" t="s">
        <v>161</v>
      </c>
      <c r="C36" s="25" t="s">
        <v>130</v>
      </c>
      <c r="D36" s="11">
        <v>1565976</v>
      </c>
      <c r="E36" s="69">
        <v>1565976</v>
      </c>
      <c r="F36" s="12">
        <v>1565976</v>
      </c>
      <c r="G36" s="13">
        <v>0</v>
      </c>
      <c r="H36" s="11">
        <v>0</v>
      </c>
      <c r="I36" s="12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74">
        <v>0</v>
      </c>
      <c r="X36" s="74">
        <v>0</v>
      </c>
      <c r="Y36" s="77" t="s">
        <v>166</v>
      </c>
    </row>
    <row r="37" ht="26.25" customHeight="1" spans="1:25">
      <c r="A37" s="25" t="s">
        <v>160</v>
      </c>
      <c r="B37" s="25" t="s">
        <v>161</v>
      </c>
      <c r="C37" s="25" t="s">
        <v>130</v>
      </c>
      <c r="D37" s="11">
        <v>7014000</v>
      </c>
      <c r="E37" s="69">
        <v>7014000</v>
      </c>
      <c r="F37" s="12">
        <v>0</v>
      </c>
      <c r="G37" s="13">
        <v>7014000</v>
      </c>
      <c r="H37" s="11">
        <v>0</v>
      </c>
      <c r="I37" s="12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74">
        <v>0</v>
      </c>
      <c r="X37" s="74">
        <v>0</v>
      </c>
      <c r="Y37" s="77" t="s">
        <v>167</v>
      </c>
    </row>
    <row r="38" ht="26.25" customHeight="1" spans="1:25">
      <c r="A38" s="25" t="s">
        <v>160</v>
      </c>
      <c r="B38" s="25" t="s">
        <v>161</v>
      </c>
      <c r="C38" s="25" t="s">
        <v>130</v>
      </c>
      <c r="D38" s="11">
        <v>9966040</v>
      </c>
      <c r="E38" s="69">
        <v>9966040</v>
      </c>
      <c r="F38" s="12">
        <v>0</v>
      </c>
      <c r="G38" s="13">
        <v>9966040</v>
      </c>
      <c r="H38" s="11">
        <v>0</v>
      </c>
      <c r="I38" s="12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74">
        <v>0</v>
      </c>
      <c r="X38" s="74">
        <v>0</v>
      </c>
      <c r="Y38" s="77"/>
    </row>
    <row r="39" ht="26.25" customHeight="1" spans="1:25">
      <c r="A39" s="25" t="s">
        <v>160</v>
      </c>
      <c r="B39" s="25" t="s">
        <v>161</v>
      </c>
      <c r="C39" s="25" t="s">
        <v>130</v>
      </c>
      <c r="D39" s="11">
        <v>103750</v>
      </c>
      <c r="E39" s="69">
        <v>0</v>
      </c>
      <c r="F39" s="12">
        <v>0</v>
      </c>
      <c r="G39" s="13">
        <v>0</v>
      </c>
      <c r="H39" s="11">
        <v>0</v>
      </c>
      <c r="I39" s="12">
        <v>103750</v>
      </c>
      <c r="J39" s="13">
        <v>0</v>
      </c>
      <c r="K39" s="13">
        <v>103750</v>
      </c>
      <c r="L39" s="13">
        <v>0</v>
      </c>
      <c r="M39" s="13">
        <v>0</v>
      </c>
      <c r="N39" s="13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74">
        <v>0</v>
      </c>
      <c r="X39" s="74">
        <v>0</v>
      </c>
      <c r="Y39" s="77" t="s">
        <v>168</v>
      </c>
    </row>
    <row r="40" ht="26.25" customHeight="1" spans="1:25">
      <c r="A40" s="25" t="s">
        <v>160</v>
      </c>
      <c r="B40" s="25" t="s">
        <v>161</v>
      </c>
      <c r="C40" s="25" t="s">
        <v>130</v>
      </c>
      <c r="D40" s="11">
        <v>490396</v>
      </c>
      <c r="E40" s="69">
        <v>0</v>
      </c>
      <c r="F40" s="12">
        <v>0</v>
      </c>
      <c r="G40" s="13">
        <v>0</v>
      </c>
      <c r="H40" s="11">
        <v>0</v>
      </c>
      <c r="I40" s="12">
        <v>490396</v>
      </c>
      <c r="J40" s="13">
        <v>0</v>
      </c>
      <c r="K40" s="13">
        <v>490396</v>
      </c>
      <c r="L40" s="13">
        <v>0</v>
      </c>
      <c r="M40" s="13">
        <v>0</v>
      </c>
      <c r="N40" s="13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74">
        <v>0</v>
      </c>
      <c r="X40" s="74">
        <v>0</v>
      </c>
      <c r="Y40" s="77" t="s">
        <v>169</v>
      </c>
    </row>
    <row r="41" ht="26.25" customHeight="1" spans="1:25">
      <c r="A41" s="25" t="s">
        <v>160</v>
      </c>
      <c r="B41" s="25" t="s">
        <v>161</v>
      </c>
      <c r="C41" s="25" t="s">
        <v>130</v>
      </c>
      <c r="D41" s="11">
        <v>8516648.46</v>
      </c>
      <c r="E41" s="69">
        <v>8516648.46</v>
      </c>
      <c r="F41" s="12">
        <v>0</v>
      </c>
      <c r="G41" s="13">
        <v>8516648.46</v>
      </c>
      <c r="H41" s="11">
        <v>0</v>
      </c>
      <c r="I41" s="12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74">
        <v>0</v>
      </c>
      <c r="X41" s="74">
        <v>0</v>
      </c>
      <c r="Y41" s="77" t="s">
        <v>141</v>
      </c>
    </row>
    <row r="42" ht="26.25" customHeight="1" spans="1:25">
      <c r="A42" s="25" t="s">
        <v>160</v>
      </c>
      <c r="B42" s="25" t="s">
        <v>161</v>
      </c>
      <c r="C42" s="25" t="s">
        <v>130</v>
      </c>
      <c r="D42" s="11">
        <v>37900764</v>
      </c>
      <c r="E42" s="69">
        <v>37900764</v>
      </c>
      <c r="F42" s="12">
        <v>0</v>
      </c>
      <c r="G42" s="13">
        <v>37900764</v>
      </c>
      <c r="H42" s="11">
        <v>0</v>
      </c>
      <c r="I42" s="12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74">
        <v>0</v>
      </c>
      <c r="X42" s="74">
        <v>0</v>
      </c>
      <c r="Y42" s="77" t="s">
        <v>170</v>
      </c>
    </row>
    <row r="43" ht="26.25" customHeight="1" spans="1:25">
      <c r="A43" s="25" t="s">
        <v>160</v>
      </c>
      <c r="B43" s="25" t="s">
        <v>161</v>
      </c>
      <c r="C43" s="25" t="s">
        <v>130</v>
      </c>
      <c r="D43" s="11">
        <v>430000</v>
      </c>
      <c r="E43" s="69">
        <v>0</v>
      </c>
      <c r="F43" s="12">
        <v>0</v>
      </c>
      <c r="G43" s="13">
        <v>0</v>
      </c>
      <c r="H43" s="11">
        <v>0</v>
      </c>
      <c r="I43" s="12">
        <v>430000</v>
      </c>
      <c r="J43" s="13">
        <v>0</v>
      </c>
      <c r="K43" s="13">
        <v>430000</v>
      </c>
      <c r="L43" s="13">
        <v>0</v>
      </c>
      <c r="M43" s="13">
        <v>0</v>
      </c>
      <c r="N43" s="13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74">
        <v>0</v>
      </c>
      <c r="X43" s="74">
        <v>0</v>
      </c>
      <c r="Y43" s="77" t="s">
        <v>171</v>
      </c>
    </row>
    <row r="44" ht="26.25" customHeight="1" spans="1:25">
      <c r="A44" s="25" t="s">
        <v>160</v>
      </c>
      <c r="B44" s="25" t="s">
        <v>161</v>
      </c>
      <c r="C44" s="25" t="s">
        <v>130</v>
      </c>
      <c r="D44" s="11">
        <v>46504303.2</v>
      </c>
      <c r="E44" s="69">
        <v>46504303.2</v>
      </c>
      <c r="F44" s="12">
        <v>0</v>
      </c>
      <c r="G44" s="13">
        <v>46504303.2</v>
      </c>
      <c r="H44" s="11">
        <v>0</v>
      </c>
      <c r="I44" s="12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74">
        <v>0</v>
      </c>
      <c r="X44" s="74">
        <v>0</v>
      </c>
      <c r="Y44" s="77" t="s">
        <v>172</v>
      </c>
    </row>
    <row r="45" ht="26.25" customHeight="1" spans="1:25">
      <c r="A45" s="25" t="s">
        <v>160</v>
      </c>
      <c r="B45" s="25" t="s">
        <v>161</v>
      </c>
      <c r="C45" s="25" t="s">
        <v>130</v>
      </c>
      <c r="D45" s="11">
        <f>56133792-51335856</f>
        <v>4797936</v>
      </c>
      <c r="E45" s="69">
        <v>0</v>
      </c>
      <c r="F45" s="12">
        <v>0</v>
      </c>
      <c r="G45" s="13">
        <v>0</v>
      </c>
      <c r="H45" s="11">
        <v>0</v>
      </c>
      <c r="I45" s="12">
        <f>56133792-51335856</f>
        <v>4797936</v>
      </c>
      <c r="J45" s="13">
        <v>0</v>
      </c>
      <c r="K45" s="13">
        <f>56133792-51335856</f>
        <v>4797936</v>
      </c>
      <c r="L45" s="13">
        <v>0</v>
      </c>
      <c r="M45" s="13">
        <v>0</v>
      </c>
      <c r="N45" s="13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74">
        <v>0</v>
      </c>
      <c r="X45" s="74">
        <v>0</v>
      </c>
      <c r="Y45" s="77" t="s">
        <v>173</v>
      </c>
    </row>
    <row r="46" ht="26.25" customHeight="1" spans="1:25">
      <c r="A46" s="25" t="s">
        <v>160</v>
      </c>
      <c r="B46" s="25" t="s">
        <v>161</v>
      </c>
      <c r="C46" s="25" t="s">
        <v>130</v>
      </c>
      <c r="D46" s="11">
        <v>160980</v>
      </c>
      <c r="E46" s="69">
        <v>160980</v>
      </c>
      <c r="F46" s="12">
        <v>160980</v>
      </c>
      <c r="G46" s="13">
        <v>0</v>
      </c>
      <c r="H46" s="11">
        <v>0</v>
      </c>
      <c r="I46" s="12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74">
        <v>0</v>
      </c>
      <c r="X46" s="74">
        <v>0</v>
      </c>
      <c r="Y46" s="77" t="s">
        <v>174</v>
      </c>
    </row>
    <row r="47" ht="26.25" customHeight="1" spans="1:25">
      <c r="A47" s="25" t="s">
        <v>160</v>
      </c>
      <c r="B47" s="25" t="s">
        <v>161</v>
      </c>
      <c r="C47" s="25" t="s">
        <v>130</v>
      </c>
      <c r="D47" s="11">
        <v>767600</v>
      </c>
      <c r="E47" s="69">
        <v>767600</v>
      </c>
      <c r="F47" s="12">
        <v>0</v>
      </c>
      <c r="G47" s="13">
        <v>767600</v>
      </c>
      <c r="H47" s="11">
        <v>0</v>
      </c>
      <c r="I47" s="12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74">
        <v>0</v>
      </c>
      <c r="X47" s="74">
        <v>0</v>
      </c>
      <c r="Y47" s="77" t="s">
        <v>175</v>
      </c>
    </row>
    <row r="48" ht="26.25" customHeight="1" spans="1:25">
      <c r="A48" s="25" t="s">
        <v>160</v>
      </c>
      <c r="B48" s="25" t="s">
        <v>161</v>
      </c>
      <c r="C48" s="25" t="s">
        <v>130</v>
      </c>
      <c r="D48" s="11">
        <v>1068528</v>
      </c>
      <c r="E48" s="69">
        <v>0</v>
      </c>
      <c r="F48" s="12">
        <v>0</v>
      </c>
      <c r="G48" s="13">
        <v>0</v>
      </c>
      <c r="H48" s="11">
        <v>0</v>
      </c>
      <c r="I48" s="12">
        <v>1068528</v>
      </c>
      <c r="J48" s="13">
        <v>0</v>
      </c>
      <c r="K48" s="13">
        <v>1068528</v>
      </c>
      <c r="L48" s="13">
        <v>0</v>
      </c>
      <c r="M48" s="13">
        <v>0</v>
      </c>
      <c r="N48" s="13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74">
        <v>0</v>
      </c>
      <c r="X48" s="74">
        <v>0</v>
      </c>
      <c r="Y48" s="77" t="s">
        <v>176</v>
      </c>
    </row>
    <row r="49" ht="26.25" customHeight="1" spans="1:25">
      <c r="A49" s="25" t="s">
        <v>160</v>
      </c>
      <c r="B49" s="25" t="s">
        <v>161</v>
      </c>
      <c r="C49" s="25" t="s">
        <v>130</v>
      </c>
      <c r="D49" s="11">
        <v>62005737.6</v>
      </c>
      <c r="E49" s="69">
        <v>62005737.6</v>
      </c>
      <c r="F49" s="12">
        <v>0</v>
      </c>
      <c r="G49" s="13">
        <v>62005737.6</v>
      </c>
      <c r="H49" s="11">
        <v>0</v>
      </c>
      <c r="I49" s="12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74">
        <v>0</v>
      </c>
      <c r="X49" s="74">
        <v>0</v>
      </c>
      <c r="Y49" s="77" t="s">
        <v>177</v>
      </c>
    </row>
    <row r="50" ht="26.25" customHeight="1" spans="1:25">
      <c r="A50" s="25" t="s">
        <v>178</v>
      </c>
      <c r="B50" s="25" t="s">
        <v>179</v>
      </c>
      <c r="C50" s="25" t="s">
        <v>130</v>
      </c>
      <c r="D50" s="11">
        <v>2891556</v>
      </c>
      <c r="E50" s="69">
        <v>2891556</v>
      </c>
      <c r="F50" s="12">
        <v>2891556</v>
      </c>
      <c r="G50" s="13">
        <v>0</v>
      </c>
      <c r="H50" s="11">
        <v>0</v>
      </c>
      <c r="I50" s="12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74">
        <v>0</v>
      </c>
      <c r="X50" s="74">
        <v>0</v>
      </c>
      <c r="Y50" s="77" t="s">
        <v>180</v>
      </c>
    </row>
    <row r="51" ht="26.25" customHeight="1" spans="1:25">
      <c r="A51" s="25" t="s">
        <v>178</v>
      </c>
      <c r="B51" s="25" t="s">
        <v>179</v>
      </c>
      <c r="C51" s="25" t="s">
        <v>130</v>
      </c>
      <c r="D51" s="11">
        <v>7737314</v>
      </c>
      <c r="E51" s="69">
        <v>7737314</v>
      </c>
      <c r="F51" s="12">
        <v>4897044</v>
      </c>
      <c r="G51" s="13">
        <v>2840270</v>
      </c>
      <c r="H51" s="11">
        <v>0</v>
      </c>
      <c r="I51" s="12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74">
        <v>0</v>
      </c>
      <c r="X51" s="74">
        <v>0</v>
      </c>
      <c r="Y51" s="77" t="s">
        <v>181</v>
      </c>
    </row>
    <row r="52" ht="26.25" customHeight="1" spans="1:25">
      <c r="A52" s="25" t="s">
        <v>178</v>
      </c>
      <c r="B52" s="25" t="s">
        <v>179</v>
      </c>
      <c r="C52" s="25" t="s">
        <v>130</v>
      </c>
      <c r="D52" s="11">
        <v>589740</v>
      </c>
      <c r="E52" s="69">
        <v>589740</v>
      </c>
      <c r="F52" s="12">
        <v>589740</v>
      </c>
      <c r="G52" s="13">
        <v>0</v>
      </c>
      <c r="H52" s="11">
        <v>0</v>
      </c>
      <c r="I52" s="12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74">
        <v>0</v>
      </c>
      <c r="X52" s="74">
        <v>0</v>
      </c>
      <c r="Y52" s="77" t="s">
        <v>182</v>
      </c>
    </row>
    <row r="53" ht="26.25" customHeight="1" spans="1:25">
      <c r="A53" s="25" t="s">
        <v>183</v>
      </c>
      <c r="B53" s="25" t="s">
        <v>184</v>
      </c>
      <c r="C53" s="25" t="s">
        <v>130</v>
      </c>
      <c r="D53" s="11">
        <v>850860</v>
      </c>
      <c r="E53" s="69">
        <v>850860</v>
      </c>
      <c r="F53" s="12">
        <v>850860</v>
      </c>
      <c r="G53" s="13">
        <v>0</v>
      </c>
      <c r="H53" s="11">
        <v>0</v>
      </c>
      <c r="I53" s="12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74">
        <v>0</v>
      </c>
      <c r="X53" s="74">
        <v>0</v>
      </c>
      <c r="Y53" s="77" t="s">
        <v>185</v>
      </c>
    </row>
    <row r="54" ht="26.25" customHeight="1" spans="1:25">
      <c r="A54" s="25" t="s">
        <v>183</v>
      </c>
      <c r="B54" s="25" t="s">
        <v>184</v>
      </c>
      <c r="C54" s="25" t="s">
        <v>130</v>
      </c>
      <c r="D54" s="11">
        <v>531540</v>
      </c>
      <c r="E54" s="69">
        <v>531540</v>
      </c>
      <c r="F54" s="12">
        <v>531540</v>
      </c>
      <c r="G54" s="13">
        <v>0</v>
      </c>
      <c r="H54" s="11">
        <v>0</v>
      </c>
      <c r="I54" s="12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74">
        <v>0</v>
      </c>
      <c r="X54" s="74">
        <v>0</v>
      </c>
      <c r="Y54" s="77" t="s">
        <v>186</v>
      </c>
    </row>
    <row r="55" ht="26.25" customHeight="1" spans="1:25">
      <c r="A55" s="25" t="s">
        <v>183</v>
      </c>
      <c r="B55" s="25" t="s">
        <v>184</v>
      </c>
      <c r="C55" s="25" t="s">
        <v>130</v>
      </c>
      <c r="D55" s="11">
        <v>491988</v>
      </c>
      <c r="E55" s="69">
        <v>491988</v>
      </c>
      <c r="F55" s="12">
        <v>239988</v>
      </c>
      <c r="G55" s="13">
        <v>252000</v>
      </c>
      <c r="H55" s="11">
        <v>0</v>
      </c>
      <c r="I55" s="12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74">
        <v>0</v>
      </c>
      <c r="X55" s="74">
        <v>0</v>
      </c>
      <c r="Y55" s="77" t="s">
        <v>187</v>
      </c>
    </row>
    <row r="56" ht="26.25" customHeight="1" spans="1:25">
      <c r="A56" s="25" t="s">
        <v>188</v>
      </c>
      <c r="B56" s="25" t="s">
        <v>189</v>
      </c>
      <c r="C56" s="25" t="s">
        <v>130</v>
      </c>
      <c r="D56" s="11">
        <v>657264</v>
      </c>
      <c r="E56" s="69">
        <v>657264</v>
      </c>
      <c r="F56" s="12">
        <v>657264</v>
      </c>
      <c r="G56" s="13">
        <v>0</v>
      </c>
      <c r="H56" s="11">
        <v>0</v>
      </c>
      <c r="I56" s="12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74">
        <v>0</v>
      </c>
      <c r="X56" s="74">
        <v>0</v>
      </c>
      <c r="Y56" s="77" t="s">
        <v>190</v>
      </c>
    </row>
    <row r="57" ht="26.25" customHeight="1" spans="1:25">
      <c r="A57" s="25" t="s">
        <v>188</v>
      </c>
      <c r="B57" s="25" t="s">
        <v>189</v>
      </c>
      <c r="C57" s="25" t="s">
        <v>130</v>
      </c>
      <c r="D57" s="27">
        <v>137772</v>
      </c>
      <c r="E57" s="69">
        <v>137772</v>
      </c>
      <c r="F57" s="12">
        <v>137772</v>
      </c>
      <c r="G57" s="13">
        <v>0</v>
      </c>
      <c r="H57" s="27">
        <v>0</v>
      </c>
      <c r="I57" s="33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74">
        <v>0</v>
      </c>
      <c r="X57" s="74">
        <v>0</v>
      </c>
      <c r="Y57" s="77" t="s">
        <v>191</v>
      </c>
    </row>
    <row r="58" ht="26.25" customHeight="1" spans="1:25">
      <c r="A58" s="25" t="s">
        <v>188</v>
      </c>
      <c r="B58" s="25" t="s">
        <v>189</v>
      </c>
      <c r="C58" s="25" t="s">
        <v>130</v>
      </c>
      <c r="D58" s="27">
        <v>1306860</v>
      </c>
      <c r="E58" s="69">
        <v>1306860</v>
      </c>
      <c r="F58" s="12">
        <v>1306860</v>
      </c>
      <c r="G58" s="13">
        <v>0</v>
      </c>
      <c r="H58" s="27">
        <v>0</v>
      </c>
      <c r="I58" s="33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74">
        <v>0</v>
      </c>
      <c r="X58" s="74">
        <v>0</v>
      </c>
      <c r="Y58" s="77" t="s">
        <v>192</v>
      </c>
    </row>
    <row r="59" spans="5:7">
      <c r="E59" s="70"/>
      <c r="F59" s="70"/>
      <c r="G59" s="70"/>
    </row>
  </sheetData>
  <sheetProtection formatCells="0" formatColumns="0" formatRows="0"/>
  <mergeCells count="12">
    <mergeCell ref="E4:G4"/>
    <mergeCell ref="I4:K4"/>
    <mergeCell ref="L4:U4"/>
    <mergeCell ref="A4:A5"/>
    <mergeCell ref="B4:B5"/>
    <mergeCell ref="C4:C5"/>
    <mergeCell ref="D4:D5"/>
    <mergeCell ref="H4:H5"/>
    <mergeCell ref="V4:V5"/>
    <mergeCell ref="W4:W5"/>
    <mergeCell ref="X4:X5"/>
    <mergeCell ref="Y4:Y5"/>
  </mergeCells>
  <pageMargins left="0.388888888888889" right="0.388888888888889" top="0.388888888888889" bottom="0.388888888888889" header="0.509027777777778" footer="0.509027777777778"/>
  <pageSetup paperSize="9" scale="85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showGridLines="0" showZeros="0" topLeftCell="A14" workbookViewId="0">
      <selection activeCell="F17" sqref="F17"/>
    </sheetView>
  </sheetViews>
  <sheetFormatPr defaultColWidth="9.16666666666667" defaultRowHeight="12.75" customHeight="1"/>
  <cols>
    <col min="1" max="3" width="5.66666666666667" customWidth="1"/>
    <col min="4" max="4" width="35.6666666666667" customWidth="1"/>
    <col min="5" max="5" width="30.3333333333333" customWidth="1"/>
    <col min="6" max="6" width="28" customWidth="1"/>
    <col min="7" max="7" width="26.3333333333333" customWidth="1"/>
    <col min="8" max="11" width="15" customWidth="1"/>
    <col min="12" max="13" width="14" customWidth="1"/>
  </cols>
  <sheetData>
    <row r="1" ht="11.25" customHeight="1" spans="1:7">
      <c r="A1" s="47"/>
      <c r="B1" s="47"/>
      <c r="C1" s="47"/>
      <c r="D1" s="47"/>
      <c r="E1" s="47"/>
      <c r="F1" s="47"/>
      <c r="G1" s="47"/>
    </row>
    <row r="2" ht="39.75" customHeight="1" spans="1:13">
      <c r="A2" s="48" t="s">
        <v>193</v>
      </c>
      <c r="B2" s="48"/>
      <c r="C2" s="48"/>
      <c r="D2" s="48"/>
      <c r="E2" s="48"/>
      <c r="F2" s="48"/>
      <c r="G2" s="48"/>
      <c r="H2" s="48"/>
      <c r="I2" s="48"/>
      <c r="J2" s="48"/>
      <c r="K2" s="60"/>
      <c r="L2" s="60"/>
      <c r="M2" s="60"/>
    </row>
    <row r="3" s="45" customFormat="1" ht="20.1" customHeight="1" spans="1:13">
      <c r="A3" s="49" t="s">
        <v>1</v>
      </c>
      <c r="B3" s="50"/>
      <c r="C3" s="50"/>
      <c r="D3" s="50"/>
      <c r="E3" s="51"/>
      <c r="F3" s="52"/>
      <c r="H3" s="4"/>
      <c r="I3" s="61"/>
      <c r="J3" s="14" t="s">
        <v>2</v>
      </c>
      <c r="K3" s="61"/>
      <c r="L3" s="61"/>
      <c r="M3" s="61"/>
    </row>
    <row r="4" s="46" customFormat="1" ht="24.75" customHeight="1" spans="1:14">
      <c r="A4" s="15" t="s">
        <v>53</v>
      </c>
      <c r="B4" s="15"/>
      <c r="C4" s="15"/>
      <c r="D4" s="15"/>
      <c r="E4" s="53" t="s">
        <v>101</v>
      </c>
      <c r="F4" s="5" t="s">
        <v>102</v>
      </c>
      <c r="G4" s="5" t="s">
        <v>103</v>
      </c>
      <c r="H4" s="40" t="s">
        <v>104</v>
      </c>
      <c r="I4" s="40" t="s">
        <v>105</v>
      </c>
      <c r="J4" s="40" t="s">
        <v>106</v>
      </c>
      <c r="K4" s="62"/>
      <c r="L4" s="62"/>
      <c r="M4" s="62"/>
      <c r="N4" s="62"/>
    </row>
    <row r="5" s="46" customFormat="1" ht="33" customHeight="1" spans="1:14">
      <c r="A5" s="20" t="s">
        <v>58</v>
      </c>
      <c r="B5" s="39"/>
      <c r="C5" s="53"/>
      <c r="D5" s="54" t="s">
        <v>59</v>
      </c>
      <c r="E5" s="5"/>
      <c r="F5" s="5"/>
      <c r="G5" s="5"/>
      <c r="H5" s="40"/>
      <c r="I5" s="40"/>
      <c r="J5" s="40"/>
      <c r="K5" s="62"/>
      <c r="L5" s="62"/>
      <c r="M5" s="62"/>
      <c r="N5" s="62"/>
    </row>
    <row r="6" s="46" customFormat="1" ht="21" customHeight="1" spans="1:14">
      <c r="A6" s="55" t="s">
        <v>64</v>
      </c>
      <c r="B6" s="55" t="s">
        <v>65</v>
      </c>
      <c r="C6" s="55" t="s">
        <v>66</v>
      </c>
      <c r="D6" s="56" t="s">
        <v>60</v>
      </c>
      <c r="E6" s="5"/>
      <c r="F6" s="5"/>
      <c r="G6" s="5"/>
      <c r="H6" s="40"/>
      <c r="I6" s="40"/>
      <c r="J6" s="40"/>
      <c r="K6" s="63"/>
      <c r="L6" s="63"/>
      <c r="M6" s="63"/>
      <c r="N6" s="64"/>
    </row>
    <row r="7" s="46" customFormat="1" ht="24.75" customHeight="1" spans="1:15">
      <c r="A7" s="57" t="s">
        <v>67</v>
      </c>
      <c r="B7" s="57" t="s">
        <v>67</v>
      </c>
      <c r="C7" s="57" t="s">
        <v>67</v>
      </c>
      <c r="D7" s="57" t="s">
        <v>67</v>
      </c>
      <c r="E7" s="58" t="s">
        <v>68</v>
      </c>
      <c r="F7" s="58" t="s">
        <v>194</v>
      </c>
      <c r="G7" s="58" t="s">
        <v>195</v>
      </c>
      <c r="H7" s="58">
        <v>4</v>
      </c>
      <c r="I7" s="58">
        <v>5</v>
      </c>
      <c r="J7" s="58">
        <v>6</v>
      </c>
      <c r="K7" s="65"/>
      <c r="L7" s="65"/>
      <c r="M7" s="65"/>
      <c r="N7" s="66"/>
      <c r="O7" s="66"/>
    </row>
    <row r="8" s="46" customFormat="1" ht="24.75" customHeight="1" spans="1:14">
      <c r="A8" s="25"/>
      <c r="B8" s="25"/>
      <c r="C8" s="25"/>
      <c r="D8" s="59" t="s">
        <v>69</v>
      </c>
      <c r="E8" s="26">
        <v>625053527.72</v>
      </c>
      <c r="F8" s="26">
        <v>625053527.72</v>
      </c>
      <c r="G8" s="27">
        <v>0</v>
      </c>
      <c r="H8" s="27">
        <v>0</v>
      </c>
      <c r="I8" s="27">
        <v>0</v>
      </c>
      <c r="J8" s="27">
        <v>0</v>
      </c>
      <c r="K8" s="65"/>
      <c r="L8" s="65"/>
      <c r="M8" s="65"/>
      <c r="N8" s="66"/>
    </row>
    <row r="9" ht="24.75" customHeight="1" spans="1:10">
      <c r="A9" s="25" t="s">
        <v>70</v>
      </c>
      <c r="B9" s="25"/>
      <c r="C9" s="25"/>
      <c r="D9" s="59" t="s">
        <v>71</v>
      </c>
      <c r="E9" s="26">
        <f>676389383.72-51335856</f>
        <v>625053527.72</v>
      </c>
      <c r="F9" s="26">
        <v>625053527.72</v>
      </c>
      <c r="G9" s="27">
        <v>0</v>
      </c>
      <c r="H9" s="27">
        <v>0</v>
      </c>
      <c r="I9" s="27">
        <v>0</v>
      </c>
      <c r="J9" s="27">
        <v>0</v>
      </c>
    </row>
    <row r="10" ht="24.75" customHeight="1" spans="1:10">
      <c r="A10" s="25"/>
      <c r="B10" s="25" t="s">
        <v>72</v>
      </c>
      <c r="C10" s="25"/>
      <c r="D10" s="59" t="s">
        <v>73</v>
      </c>
      <c r="E10" s="26">
        <v>27404878</v>
      </c>
      <c r="F10" s="26">
        <v>27404878</v>
      </c>
      <c r="G10" s="27">
        <v>0</v>
      </c>
      <c r="H10" s="27">
        <v>0</v>
      </c>
      <c r="I10" s="27">
        <v>0</v>
      </c>
      <c r="J10" s="27">
        <v>0</v>
      </c>
    </row>
    <row r="11" ht="24.75" customHeight="1" spans="1:10">
      <c r="A11" s="25" t="s">
        <v>74</v>
      </c>
      <c r="B11" s="25" t="s">
        <v>75</v>
      </c>
      <c r="C11" s="25" t="s">
        <v>72</v>
      </c>
      <c r="D11" s="59" t="s">
        <v>76</v>
      </c>
      <c r="E11" s="26">
        <v>27404878</v>
      </c>
      <c r="F11" s="26">
        <v>27404878</v>
      </c>
      <c r="G11" s="27">
        <v>0</v>
      </c>
      <c r="H11" s="27">
        <v>0</v>
      </c>
      <c r="I11" s="27">
        <v>0</v>
      </c>
      <c r="J11" s="27">
        <v>0</v>
      </c>
    </row>
    <row r="12" ht="24.75" customHeight="1" spans="1:10">
      <c r="A12" s="25"/>
      <c r="B12" s="25" t="s">
        <v>77</v>
      </c>
      <c r="C12" s="25"/>
      <c r="D12" s="59" t="s">
        <v>78</v>
      </c>
      <c r="E12" s="26">
        <v>633789611.72</v>
      </c>
      <c r="F12" s="26">
        <v>633789611.72</v>
      </c>
      <c r="G12" s="27">
        <v>0</v>
      </c>
      <c r="H12" s="27">
        <v>0</v>
      </c>
      <c r="I12" s="27">
        <v>0</v>
      </c>
      <c r="J12" s="27">
        <v>0</v>
      </c>
    </row>
    <row r="13" ht="24.75" customHeight="1" spans="1:10">
      <c r="A13" s="25" t="s">
        <v>74</v>
      </c>
      <c r="B13" s="25" t="s">
        <v>79</v>
      </c>
      <c r="C13" s="25" t="s">
        <v>72</v>
      </c>
      <c r="D13" s="59" t="s">
        <v>80</v>
      </c>
      <c r="E13" s="26">
        <v>2811148.46</v>
      </c>
      <c r="F13" s="26">
        <v>2811148.46</v>
      </c>
      <c r="G13" s="27">
        <v>0</v>
      </c>
      <c r="H13" s="27">
        <v>0</v>
      </c>
      <c r="I13" s="27">
        <v>0</v>
      </c>
      <c r="J13" s="27">
        <v>0</v>
      </c>
    </row>
    <row r="14" ht="24.75" customHeight="1" spans="1:10">
      <c r="A14" s="25" t="s">
        <v>74</v>
      </c>
      <c r="B14" s="25" t="s">
        <v>79</v>
      </c>
      <c r="C14" s="25" t="s">
        <v>77</v>
      </c>
      <c r="D14" s="59" t="s">
        <v>81</v>
      </c>
      <c r="E14" s="26">
        <v>167511268</v>
      </c>
      <c r="F14" s="26">
        <v>167511268</v>
      </c>
      <c r="G14" s="27">
        <v>0</v>
      </c>
      <c r="H14" s="27">
        <v>0</v>
      </c>
      <c r="I14" s="27">
        <v>0</v>
      </c>
      <c r="J14" s="27">
        <v>0</v>
      </c>
    </row>
    <row r="15" ht="24.75" customHeight="1" spans="1:10">
      <c r="A15" s="25" t="s">
        <v>74</v>
      </c>
      <c r="B15" s="25" t="s">
        <v>79</v>
      </c>
      <c r="C15" s="25" t="s">
        <v>82</v>
      </c>
      <c r="D15" s="59" t="s">
        <v>83</v>
      </c>
      <c r="E15" s="26">
        <v>176883560</v>
      </c>
      <c r="F15" s="26">
        <v>176883560</v>
      </c>
      <c r="G15" s="27">
        <v>0</v>
      </c>
      <c r="H15" s="27">
        <v>0</v>
      </c>
      <c r="I15" s="27">
        <v>0</v>
      </c>
      <c r="J15" s="27">
        <v>0</v>
      </c>
    </row>
    <row r="16" ht="24.75" customHeight="1" spans="1:10">
      <c r="A16" s="25" t="s">
        <v>74</v>
      </c>
      <c r="B16" s="25" t="s">
        <v>79</v>
      </c>
      <c r="C16" s="25" t="s">
        <v>84</v>
      </c>
      <c r="D16" s="59" t="s">
        <v>85</v>
      </c>
      <c r="E16" s="26">
        <v>50906808</v>
      </c>
      <c r="F16" s="26">
        <v>50906808</v>
      </c>
      <c r="G16" s="27">
        <v>0</v>
      </c>
      <c r="H16" s="27">
        <v>0</v>
      </c>
      <c r="I16" s="27">
        <v>0</v>
      </c>
      <c r="J16" s="27">
        <v>0</v>
      </c>
    </row>
    <row r="17" ht="24.75" customHeight="1" spans="1:10">
      <c r="A17" s="25" t="s">
        <v>74</v>
      </c>
      <c r="B17" s="25" t="s">
        <v>79</v>
      </c>
      <c r="C17" s="25" t="s">
        <v>86</v>
      </c>
      <c r="D17" s="59" t="s">
        <v>87</v>
      </c>
      <c r="E17" s="26">
        <f>235676827.26-51335856</f>
        <v>184340971.26</v>
      </c>
      <c r="F17" s="26">
        <f>235676827.26-51335856</f>
        <v>184340971.26</v>
      </c>
      <c r="G17" s="27">
        <v>0</v>
      </c>
      <c r="H17" s="27">
        <v>0</v>
      </c>
      <c r="I17" s="27">
        <v>0</v>
      </c>
      <c r="J17" s="27">
        <v>0</v>
      </c>
    </row>
    <row r="18" ht="24.75" customHeight="1" spans="1:10">
      <c r="A18" s="25"/>
      <c r="B18" s="25" t="s">
        <v>82</v>
      </c>
      <c r="C18" s="25"/>
      <c r="D18" s="59" t="s">
        <v>88</v>
      </c>
      <c r="E18" s="26">
        <v>11218610</v>
      </c>
      <c r="F18" s="26">
        <v>11218610</v>
      </c>
      <c r="G18" s="27">
        <v>0</v>
      </c>
      <c r="H18" s="27">
        <v>0</v>
      </c>
      <c r="I18" s="27">
        <v>0</v>
      </c>
      <c r="J18" s="27">
        <v>0</v>
      </c>
    </row>
    <row r="19" ht="24.75" customHeight="1" spans="1:10">
      <c r="A19" s="25" t="s">
        <v>74</v>
      </c>
      <c r="B19" s="25" t="s">
        <v>89</v>
      </c>
      <c r="C19" s="25" t="s">
        <v>77</v>
      </c>
      <c r="D19" s="59" t="s">
        <v>90</v>
      </c>
      <c r="E19" s="26">
        <v>11218610</v>
      </c>
      <c r="F19" s="26">
        <v>11218610</v>
      </c>
      <c r="G19" s="27">
        <v>0</v>
      </c>
      <c r="H19" s="27">
        <v>0</v>
      </c>
      <c r="I19" s="27">
        <v>0</v>
      </c>
      <c r="J19" s="27">
        <v>0</v>
      </c>
    </row>
    <row r="20" ht="24.75" customHeight="1" spans="1:10">
      <c r="A20" s="25"/>
      <c r="B20" s="25" t="s">
        <v>91</v>
      </c>
      <c r="C20" s="25"/>
      <c r="D20" s="59" t="s">
        <v>92</v>
      </c>
      <c r="E20" s="26">
        <v>1874388</v>
      </c>
      <c r="F20" s="26">
        <v>1874388</v>
      </c>
      <c r="G20" s="27">
        <v>0</v>
      </c>
      <c r="H20" s="27">
        <v>0</v>
      </c>
      <c r="I20" s="27">
        <v>0</v>
      </c>
      <c r="J20" s="27">
        <v>0</v>
      </c>
    </row>
    <row r="21" ht="24.75" customHeight="1" spans="1:10">
      <c r="A21" s="25" t="s">
        <v>74</v>
      </c>
      <c r="B21" s="25" t="s">
        <v>93</v>
      </c>
      <c r="C21" s="25" t="s">
        <v>72</v>
      </c>
      <c r="D21" s="59" t="s">
        <v>94</v>
      </c>
      <c r="E21" s="26">
        <v>1874388</v>
      </c>
      <c r="F21" s="26">
        <v>1874388</v>
      </c>
      <c r="G21" s="27">
        <v>0</v>
      </c>
      <c r="H21" s="27">
        <v>0</v>
      </c>
      <c r="I21" s="27">
        <v>0</v>
      </c>
      <c r="J21" s="27">
        <v>0</v>
      </c>
    </row>
    <row r="22" ht="24.75" customHeight="1" spans="1:10">
      <c r="A22" s="25"/>
      <c r="B22" s="25" t="s">
        <v>95</v>
      </c>
      <c r="C22" s="25"/>
      <c r="D22" s="59" t="s">
        <v>96</v>
      </c>
      <c r="E22" s="26">
        <v>2101896</v>
      </c>
      <c r="F22" s="26">
        <v>2101896</v>
      </c>
      <c r="G22" s="27">
        <v>0</v>
      </c>
      <c r="H22" s="27">
        <v>0</v>
      </c>
      <c r="I22" s="27">
        <v>0</v>
      </c>
      <c r="J22" s="27">
        <v>0</v>
      </c>
    </row>
    <row r="23" ht="24.75" customHeight="1" spans="1:10">
      <c r="A23" s="25" t="s">
        <v>74</v>
      </c>
      <c r="B23" s="25" t="s">
        <v>97</v>
      </c>
      <c r="C23" s="25" t="s">
        <v>72</v>
      </c>
      <c r="D23" s="59" t="s">
        <v>98</v>
      </c>
      <c r="E23" s="26">
        <v>2101896</v>
      </c>
      <c r="F23" s="26">
        <v>2101896</v>
      </c>
      <c r="G23" s="27">
        <v>0</v>
      </c>
      <c r="H23" s="27">
        <v>0</v>
      </c>
      <c r="I23" s="27">
        <v>0</v>
      </c>
      <c r="J23" s="27">
        <v>0</v>
      </c>
    </row>
  </sheetData>
  <sheetProtection formatCells="0" formatColumns="0" formatRows="0"/>
  <mergeCells count="13">
    <mergeCell ref="A2:J2"/>
    <mergeCell ref="A4:D4"/>
    <mergeCell ref="A5:C5"/>
    <mergeCell ref="D5:D6"/>
    <mergeCell ref="E4:E6"/>
    <mergeCell ref="F4:F6"/>
    <mergeCell ref="G4:G6"/>
    <mergeCell ref="H4:H6"/>
    <mergeCell ref="I4:I6"/>
    <mergeCell ref="J4:J6"/>
    <mergeCell ref="L4:L5"/>
    <mergeCell ref="M4:M5"/>
    <mergeCell ref="N4:N5"/>
  </mergeCells>
  <printOptions horizontalCentered="1"/>
  <pageMargins left="0.388888888888889" right="0.388888888888889" top="0.588888888888889" bottom="0.588888888888889" header="0.5" footer="0.5"/>
  <pageSetup paperSize="9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19"/>
  <sheetViews>
    <sheetView showGridLines="0" showZeros="0" tabSelected="1" topLeftCell="A10" workbookViewId="0">
      <selection activeCell="M15" sqref="M15"/>
    </sheetView>
  </sheetViews>
  <sheetFormatPr defaultColWidth="9.16666666666667" defaultRowHeight="12.75" customHeight="1"/>
  <cols>
    <col min="1" max="1" width="13.1666666666667" customWidth="1"/>
    <col min="2" max="2" width="19.5" customWidth="1"/>
    <col min="3" max="3" width="15.1666666666667" customWidth="1"/>
    <col min="4" max="4" width="16.8333333333333" customWidth="1"/>
    <col min="5" max="11" width="13.8333333333333" customWidth="1"/>
    <col min="12" max="12" width="12.8333333333333" customWidth="1"/>
    <col min="13" max="13" width="12.1666666666667" customWidth="1"/>
  </cols>
  <sheetData>
    <row r="2" ht="35.25" customHeight="1" spans="1:13">
      <c r="A2" s="38" t="s">
        <v>196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ht="18.75" customHeight="1" spans="1:13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4" t="s">
        <v>2</v>
      </c>
    </row>
    <row r="4" ht="30" customHeight="1" spans="1:13">
      <c r="A4" s="5" t="s">
        <v>109</v>
      </c>
      <c r="B4" s="5" t="s">
        <v>59</v>
      </c>
      <c r="C4" s="5" t="s">
        <v>100</v>
      </c>
      <c r="D4" s="5" t="s">
        <v>110</v>
      </c>
      <c r="E4" s="5" t="s">
        <v>197</v>
      </c>
      <c r="F4" s="5"/>
      <c r="G4" s="5"/>
      <c r="H4" s="5"/>
      <c r="I4" s="5"/>
      <c r="J4" s="5"/>
      <c r="K4" s="20"/>
      <c r="L4" s="5" t="s">
        <v>112</v>
      </c>
      <c r="M4" s="5"/>
    </row>
    <row r="5" ht="22.5" customHeight="1" spans="1:13">
      <c r="A5" s="5"/>
      <c r="B5" s="5"/>
      <c r="C5" s="5"/>
      <c r="D5" s="5"/>
      <c r="E5" s="21" t="s">
        <v>69</v>
      </c>
      <c r="F5" s="5" t="s">
        <v>198</v>
      </c>
      <c r="G5" s="5"/>
      <c r="H5" s="5"/>
      <c r="I5" s="5" t="s">
        <v>199</v>
      </c>
      <c r="J5" s="5"/>
      <c r="K5" s="20"/>
      <c r="L5" s="5" t="s">
        <v>200</v>
      </c>
      <c r="M5" s="5" t="s">
        <v>201</v>
      </c>
    </row>
    <row r="6" ht="24.75" customHeight="1" spans="1:13">
      <c r="A6" s="5"/>
      <c r="B6" s="5"/>
      <c r="C6" s="5"/>
      <c r="D6" s="5"/>
      <c r="E6" s="43"/>
      <c r="F6" s="5" t="s">
        <v>61</v>
      </c>
      <c r="G6" s="6" t="s">
        <v>202</v>
      </c>
      <c r="H6" s="6" t="s">
        <v>203</v>
      </c>
      <c r="I6" s="6" t="s">
        <v>61</v>
      </c>
      <c r="J6" s="6" t="s">
        <v>202</v>
      </c>
      <c r="K6" s="44" t="s">
        <v>203</v>
      </c>
      <c r="L6" s="5"/>
      <c r="M6" s="5"/>
    </row>
    <row r="7" ht="21" customHeight="1" spans="1:13">
      <c r="A7" s="21" t="s">
        <v>67</v>
      </c>
      <c r="B7" s="21" t="s">
        <v>67</v>
      </c>
      <c r="C7" s="21" t="s">
        <v>67</v>
      </c>
      <c r="D7" s="21">
        <v>1</v>
      </c>
      <c r="E7" s="21">
        <v>2</v>
      </c>
      <c r="F7" s="21">
        <v>3</v>
      </c>
      <c r="G7" s="8">
        <v>4</v>
      </c>
      <c r="H7" s="8">
        <v>5</v>
      </c>
      <c r="I7" s="8">
        <v>6</v>
      </c>
      <c r="J7" s="8">
        <v>7</v>
      </c>
      <c r="K7" s="8">
        <v>8</v>
      </c>
      <c r="L7" s="41">
        <v>9</v>
      </c>
      <c r="M7" s="41">
        <v>10</v>
      </c>
    </row>
    <row r="8" s="1" customFormat="1" ht="24.75" customHeight="1" spans="1:14">
      <c r="A8" s="25"/>
      <c r="B8" s="25"/>
      <c r="C8" s="25" t="s">
        <v>69</v>
      </c>
      <c r="D8" s="11">
        <f>D9</f>
        <v>625053527.72</v>
      </c>
      <c r="E8" s="12">
        <f>F8+I8</f>
        <v>601486687.72</v>
      </c>
      <c r="F8" s="11">
        <v>387603042</v>
      </c>
      <c r="G8" s="12">
        <v>387603042</v>
      </c>
      <c r="H8" s="13">
        <v>0</v>
      </c>
      <c r="I8" s="11">
        <f>J8+K8</f>
        <v>213883645.72</v>
      </c>
      <c r="J8" s="12">
        <v>204723475.72</v>
      </c>
      <c r="K8" s="13">
        <v>9160170</v>
      </c>
      <c r="L8" s="13">
        <v>23566840</v>
      </c>
      <c r="M8" s="11"/>
      <c r="N8" s="42"/>
    </row>
    <row r="9" ht="24.75" customHeight="1" spans="1:13">
      <c r="A9" s="25"/>
      <c r="B9" s="25"/>
      <c r="C9" s="25" t="s">
        <v>126</v>
      </c>
      <c r="D9" s="11">
        <f>D10</f>
        <v>625053527.72</v>
      </c>
      <c r="E9" s="12">
        <f>F9+I9</f>
        <v>601486687.72</v>
      </c>
      <c r="F9" s="11">
        <v>387603042</v>
      </c>
      <c r="G9" s="12">
        <v>387603042</v>
      </c>
      <c r="H9" s="13">
        <v>0</v>
      </c>
      <c r="I9" s="11">
        <f>J9+K9</f>
        <v>213883645.72</v>
      </c>
      <c r="J9" s="12">
        <v>204723475.72</v>
      </c>
      <c r="K9" s="13">
        <v>9160170</v>
      </c>
      <c r="L9" s="13">
        <v>23566840</v>
      </c>
      <c r="M9" s="11">
        <v>0</v>
      </c>
    </row>
    <row r="10" ht="24.75" customHeight="1" spans="1:13">
      <c r="A10" s="25"/>
      <c r="B10" s="25"/>
      <c r="C10" s="25" t="s">
        <v>127</v>
      </c>
      <c r="D10" s="11">
        <f>D11+D12+D13+D14+D15+D16+D17+D18+D19</f>
        <v>625053527.72</v>
      </c>
      <c r="E10" s="12">
        <f>F10+I10</f>
        <v>601486687.72</v>
      </c>
      <c r="F10" s="11">
        <v>387603042</v>
      </c>
      <c r="G10" s="12">
        <v>387603042</v>
      </c>
      <c r="H10" s="13">
        <v>0</v>
      </c>
      <c r="I10" s="11">
        <f>J10+K10</f>
        <v>213883645.72</v>
      </c>
      <c r="J10" s="12">
        <v>204723475.72</v>
      </c>
      <c r="K10" s="13">
        <f>K16</f>
        <v>9160170</v>
      </c>
      <c r="L10" s="13">
        <v>23566840</v>
      </c>
      <c r="M10" s="11">
        <v>0</v>
      </c>
    </row>
    <row r="11" ht="24.75" customHeight="1" spans="1:13">
      <c r="A11" s="25" t="s">
        <v>128</v>
      </c>
      <c r="B11" s="25" t="s">
        <v>129</v>
      </c>
      <c r="C11" s="25" t="s">
        <v>130</v>
      </c>
      <c r="D11" s="11">
        <v>27404878</v>
      </c>
      <c r="E11" s="12">
        <v>3838038</v>
      </c>
      <c r="F11" s="11">
        <v>3838038</v>
      </c>
      <c r="G11" s="12">
        <v>3838038</v>
      </c>
      <c r="H11" s="13">
        <v>0</v>
      </c>
      <c r="I11" s="11">
        <v>0</v>
      </c>
      <c r="J11" s="12">
        <v>0</v>
      </c>
      <c r="K11" s="13">
        <v>0</v>
      </c>
      <c r="L11" s="13">
        <v>23566840</v>
      </c>
      <c r="M11" s="11">
        <v>0</v>
      </c>
    </row>
    <row r="12" ht="24.75" customHeight="1" spans="1:13">
      <c r="A12" s="25" t="s">
        <v>136</v>
      </c>
      <c r="B12" s="25" t="s">
        <v>137</v>
      </c>
      <c r="C12" s="25" t="s">
        <v>130</v>
      </c>
      <c r="D12" s="11">
        <v>2811148.46</v>
      </c>
      <c r="E12" s="12">
        <v>2811148.46</v>
      </c>
      <c r="F12" s="11">
        <v>2333676</v>
      </c>
      <c r="G12" s="12">
        <v>2333676</v>
      </c>
      <c r="H12" s="13">
        <v>0</v>
      </c>
      <c r="I12" s="11">
        <v>477472.46</v>
      </c>
      <c r="J12" s="12">
        <v>477472.46</v>
      </c>
      <c r="K12" s="13">
        <v>0</v>
      </c>
      <c r="L12" s="13">
        <v>0</v>
      </c>
      <c r="M12" s="11">
        <v>0</v>
      </c>
    </row>
    <row r="13" ht="24.75" customHeight="1" spans="1:13">
      <c r="A13" s="25" t="s">
        <v>142</v>
      </c>
      <c r="B13" s="25" t="s">
        <v>143</v>
      </c>
      <c r="C13" s="25" t="s">
        <v>130</v>
      </c>
      <c r="D13" s="11">
        <v>167511268</v>
      </c>
      <c r="E13" s="12">
        <v>167511268</v>
      </c>
      <c r="F13" s="11">
        <v>155261268</v>
      </c>
      <c r="G13" s="12">
        <v>155261268</v>
      </c>
      <c r="H13" s="13">
        <v>0</v>
      </c>
      <c r="I13" s="11">
        <v>12250000</v>
      </c>
      <c r="J13" s="12">
        <v>12250000</v>
      </c>
      <c r="K13" s="13">
        <v>0</v>
      </c>
      <c r="L13" s="13">
        <v>0</v>
      </c>
      <c r="M13" s="11">
        <v>0</v>
      </c>
    </row>
    <row r="14" ht="24.75" customHeight="1" spans="1:13">
      <c r="A14" s="25" t="s">
        <v>150</v>
      </c>
      <c r="B14" s="25" t="s">
        <v>151</v>
      </c>
      <c r="C14" s="25" t="s">
        <v>130</v>
      </c>
      <c r="D14" s="11">
        <v>176883560</v>
      </c>
      <c r="E14" s="12">
        <v>176883560</v>
      </c>
      <c r="F14" s="11">
        <v>160655520</v>
      </c>
      <c r="G14" s="12">
        <v>160655520</v>
      </c>
      <c r="H14" s="13">
        <v>0</v>
      </c>
      <c r="I14" s="11">
        <v>16228040</v>
      </c>
      <c r="J14" s="12">
        <v>16228040</v>
      </c>
      <c r="K14" s="13">
        <v>0</v>
      </c>
      <c r="L14" s="13">
        <v>0</v>
      </c>
      <c r="M14" s="11">
        <v>0</v>
      </c>
    </row>
    <row r="15" ht="24.75" customHeight="1" spans="1:13">
      <c r="A15" s="25" t="s">
        <v>155</v>
      </c>
      <c r="B15" s="25" t="s">
        <v>156</v>
      </c>
      <c r="C15" s="25" t="s">
        <v>130</v>
      </c>
      <c r="D15" s="11">
        <v>50906808</v>
      </c>
      <c r="E15" s="12">
        <v>50906808</v>
      </c>
      <c r="F15" s="11">
        <v>50906808</v>
      </c>
      <c r="G15" s="12">
        <v>50906808</v>
      </c>
      <c r="H15" s="13">
        <v>0</v>
      </c>
      <c r="I15" s="11">
        <v>0</v>
      </c>
      <c r="J15" s="12">
        <v>0</v>
      </c>
      <c r="K15" s="13">
        <v>0</v>
      </c>
      <c r="L15" s="13">
        <v>0</v>
      </c>
      <c r="M15" s="11">
        <v>0</v>
      </c>
    </row>
    <row r="16" ht="24.75" customHeight="1" spans="1:13">
      <c r="A16" s="25" t="s">
        <v>160</v>
      </c>
      <c r="B16" s="25" t="s">
        <v>161</v>
      </c>
      <c r="C16" s="25" t="s">
        <v>130</v>
      </c>
      <c r="D16" s="11">
        <f>E16</f>
        <v>184340971.26</v>
      </c>
      <c r="E16" s="12">
        <f>F16+I16</f>
        <v>184340971.26</v>
      </c>
      <c r="F16" s="11">
        <v>2505108</v>
      </c>
      <c r="G16" s="12">
        <v>2505108</v>
      </c>
      <c r="H16" s="13">
        <v>0</v>
      </c>
      <c r="I16" s="11">
        <f>J16+K16</f>
        <v>181835863.26</v>
      </c>
      <c r="J16" s="12">
        <v>172675693.26</v>
      </c>
      <c r="K16" s="13">
        <f>60496026-51335856</f>
        <v>9160170</v>
      </c>
      <c r="L16" s="13">
        <v>0</v>
      </c>
      <c r="M16" s="11">
        <v>0</v>
      </c>
    </row>
    <row r="17" ht="24.75" customHeight="1" spans="1:13">
      <c r="A17" s="25" t="s">
        <v>178</v>
      </c>
      <c r="B17" s="25" t="s">
        <v>179</v>
      </c>
      <c r="C17" s="25" t="s">
        <v>130</v>
      </c>
      <c r="D17" s="11">
        <v>11218610</v>
      </c>
      <c r="E17" s="12">
        <v>11218610</v>
      </c>
      <c r="F17" s="11">
        <v>8378340</v>
      </c>
      <c r="G17" s="12">
        <v>8378340</v>
      </c>
      <c r="H17" s="13">
        <v>0</v>
      </c>
      <c r="I17" s="11">
        <v>2840270</v>
      </c>
      <c r="J17" s="12">
        <v>2840270</v>
      </c>
      <c r="K17" s="13">
        <v>0</v>
      </c>
      <c r="L17" s="13">
        <v>0</v>
      </c>
      <c r="M17" s="11">
        <v>0</v>
      </c>
    </row>
    <row r="18" ht="24.75" customHeight="1" spans="1:13">
      <c r="A18" s="25" t="s">
        <v>183</v>
      </c>
      <c r="B18" s="25" t="s">
        <v>184</v>
      </c>
      <c r="C18" s="25" t="s">
        <v>130</v>
      </c>
      <c r="D18" s="11">
        <v>1874388</v>
      </c>
      <c r="E18" s="12">
        <v>1874388</v>
      </c>
      <c r="F18" s="11">
        <v>1622388</v>
      </c>
      <c r="G18" s="12">
        <v>1622388</v>
      </c>
      <c r="H18" s="13">
        <v>0</v>
      </c>
      <c r="I18" s="11">
        <v>252000</v>
      </c>
      <c r="J18" s="12">
        <v>252000</v>
      </c>
      <c r="K18" s="13">
        <v>0</v>
      </c>
      <c r="L18" s="13">
        <v>0</v>
      </c>
      <c r="M18" s="11">
        <v>0</v>
      </c>
    </row>
    <row r="19" ht="24.75" customHeight="1" spans="1:13">
      <c r="A19" s="25" t="s">
        <v>188</v>
      </c>
      <c r="B19" s="25" t="s">
        <v>189</v>
      </c>
      <c r="C19" s="25" t="s">
        <v>130</v>
      </c>
      <c r="D19" s="11">
        <v>2101896</v>
      </c>
      <c r="E19" s="12">
        <v>2101896</v>
      </c>
      <c r="F19" s="11">
        <v>2101896</v>
      </c>
      <c r="G19" s="12">
        <v>2101896</v>
      </c>
      <c r="H19" s="13">
        <v>0</v>
      </c>
      <c r="I19" s="11">
        <v>0</v>
      </c>
      <c r="J19" s="12">
        <v>0</v>
      </c>
      <c r="K19" s="13">
        <v>0</v>
      </c>
      <c r="L19" s="13">
        <v>0</v>
      </c>
      <c r="M19" s="11">
        <v>0</v>
      </c>
    </row>
  </sheetData>
  <sheetProtection formatCells="0" formatColumns="0" formatRows="0"/>
  <mergeCells count="11">
    <mergeCell ref="E4:K4"/>
    <mergeCell ref="L4:M4"/>
    <mergeCell ref="F5:H5"/>
    <mergeCell ref="I5:K5"/>
    <mergeCell ref="A4:A6"/>
    <mergeCell ref="B4:B6"/>
    <mergeCell ref="C4:C6"/>
    <mergeCell ref="D4:D6"/>
    <mergeCell ref="E5:E6"/>
    <mergeCell ref="L5:L6"/>
    <mergeCell ref="M5:M6"/>
  </mergeCells>
  <printOptions horizontalCentered="1"/>
  <pageMargins left="0.388888888888889" right="0.388888888888889" top="0.588888888888889" bottom="0.588888888888889" header="0.5" footer="0.5"/>
  <pageSetup paperSize="9" scale="8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showGridLines="0" showZeros="0" workbookViewId="0">
      <selection activeCell="A1" sqref="A1"/>
    </sheetView>
  </sheetViews>
  <sheetFormatPr defaultColWidth="9.16666666666667" defaultRowHeight="12.75" customHeight="1" outlineLevelRow="7"/>
  <cols>
    <col min="1" max="1" width="11.8333333333333" customWidth="1"/>
    <col min="2" max="2" width="18.3333333333333" customWidth="1"/>
    <col min="3" max="3" width="15.1666666666667" customWidth="1"/>
    <col min="4" max="4" width="15.8333333333333" customWidth="1"/>
    <col min="5" max="13" width="12.1666666666667" customWidth="1"/>
    <col min="14" max="17" width="15.8333333333333" customWidth="1"/>
  </cols>
  <sheetData>
    <row r="1" customHeight="1" spans="1:1">
      <c r="A1" s="1"/>
    </row>
    <row r="2" ht="35.25" customHeight="1" spans="1:17">
      <c r="A2" s="38" t="s">
        <v>204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ht="18.75" customHeight="1" spans="1:17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4" t="s">
        <v>2</v>
      </c>
    </row>
    <row r="4" ht="24.75" customHeight="1" spans="1:17">
      <c r="A4" s="5" t="s">
        <v>109</v>
      </c>
      <c r="B4" s="5" t="s">
        <v>59</v>
      </c>
      <c r="C4" s="5" t="s">
        <v>100</v>
      </c>
      <c r="D4" s="5" t="s">
        <v>110</v>
      </c>
      <c r="E4" s="5" t="s">
        <v>197</v>
      </c>
      <c r="F4" s="5"/>
      <c r="G4" s="5"/>
      <c r="H4" s="5"/>
      <c r="I4" s="5"/>
      <c r="J4" s="5"/>
      <c r="K4" s="5"/>
      <c r="L4" s="5" t="s">
        <v>112</v>
      </c>
      <c r="M4" s="5"/>
      <c r="N4" s="39" t="s">
        <v>103</v>
      </c>
      <c r="O4" s="40" t="s">
        <v>104</v>
      </c>
      <c r="P4" s="40" t="s">
        <v>105</v>
      </c>
      <c r="Q4" s="40" t="s">
        <v>106</v>
      </c>
    </row>
    <row r="5" ht="24.75" customHeight="1" spans="1:17">
      <c r="A5" s="5"/>
      <c r="B5" s="5"/>
      <c r="C5" s="5"/>
      <c r="D5" s="5"/>
      <c r="E5" s="5" t="s">
        <v>69</v>
      </c>
      <c r="F5" s="5" t="s">
        <v>198</v>
      </c>
      <c r="G5" s="5"/>
      <c r="H5" s="5"/>
      <c r="I5" s="5" t="s">
        <v>199</v>
      </c>
      <c r="J5" s="5"/>
      <c r="K5" s="5"/>
      <c r="L5" s="5" t="s">
        <v>200</v>
      </c>
      <c r="M5" s="5" t="s">
        <v>201</v>
      </c>
      <c r="N5" s="39"/>
      <c r="O5" s="40"/>
      <c r="P5" s="40"/>
      <c r="Q5" s="40"/>
    </row>
    <row r="6" ht="21.75" customHeight="1" spans="1:17">
      <c r="A6" s="5"/>
      <c r="B6" s="5"/>
      <c r="C6" s="5"/>
      <c r="D6" s="5"/>
      <c r="E6" s="5"/>
      <c r="F6" s="5" t="s">
        <v>61</v>
      </c>
      <c r="G6" s="6" t="s">
        <v>202</v>
      </c>
      <c r="H6" s="6" t="s">
        <v>203</v>
      </c>
      <c r="I6" s="6" t="s">
        <v>61</v>
      </c>
      <c r="J6" s="6" t="s">
        <v>202</v>
      </c>
      <c r="K6" s="6" t="s">
        <v>203</v>
      </c>
      <c r="L6" s="5"/>
      <c r="M6" s="5"/>
      <c r="N6" s="39"/>
      <c r="O6" s="40"/>
      <c r="P6" s="40"/>
      <c r="Q6" s="40"/>
    </row>
    <row r="7" ht="21" customHeight="1" spans="1:17">
      <c r="A7" s="21" t="s">
        <v>67</v>
      </c>
      <c r="B7" s="21" t="s">
        <v>67</v>
      </c>
      <c r="C7" s="21" t="s">
        <v>67</v>
      </c>
      <c r="D7" s="21">
        <v>1</v>
      </c>
      <c r="E7" s="21">
        <v>2</v>
      </c>
      <c r="F7" s="21">
        <v>3</v>
      </c>
      <c r="G7" s="8">
        <v>4</v>
      </c>
      <c r="H7" s="8">
        <v>5</v>
      </c>
      <c r="I7" s="8">
        <v>6</v>
      </c>
      <c r="J7" s="8">
        <v>7</v>
      </c>
      <c r="K7" s="8">
        <v>8</v>
      </c>
      <c r="L7" s="41">
        <v>9</v>
      </c>
      <c r="M7" s="41">
        <v>10</v>
      </c>
      <c r="N7" s="41">
        <v>11</v>
      </c>
      <c r="O7" s="41">
        <v>12</v>
      </c>
      <c r="P7" s="41">
        <v>13</v>
      </c>
      <c r="Q7" s="41">
        <v>14</v>
      </c>
    </row>
    <row r="8" s="1" customFormat="1" ht="24.75" customHeight="1" spans="1:18">
      <c r="A8" s="25"/>
      <c r="B8" s="25"/>
      <c r="C8" s="25"/>
      <c r="D8" s="26"/>
      <c r="E8" s="27"/>
      <c r="F8" s="28"/>
      <c r="G8" s="33"/>
      <c r="H8" s="26"/>
      <c r="I8" s="27"/>
      <c r="J8" s="33"/>
      <c r="K8" s="26"/>
      <c r="L8" s="26"/>
      <c r="M8" s="27"/>
      <c r="N8" s="27"/>
      <c r="O8" s="27"/>
      <c r="P8" s="27"/>
      <c r="Q8" s="27"/>
      <c r="R8" s="42"/>
    </row>
  </sheetData>
  <sheetProtection formatCells="0" formatColumns="0" formatRows="0"/>
  <mergeCells count="15">
    <mergeCell ref="E4:K4"/>
    <mergeCell ref="L4:M4"/>
    <mergeCell ref="F5:H5"/>
    <mergeCell ref="I5:K5"/>
    <mergeCell ref="A4:A6"/>
    <mergeCell ref="B4:B6"/>
    <mergeCell ref="C4:C6"/>
    <mergeCell ref="D4:D6"/>
    <mergeCell ref="E5:E6"/>
    <mergeCell ref="L5:L6"/>
    <mergeCell ref="M5:M6"/>
    <mergeCell ref="N4:N6"/>
    <mergeCell ref="O4:O6"/>
    <mergeCell ref="P4:P6"/>
    <mergeCell ref="Q4:Q6"/>
  </mergeCells>
  <printOptions horizontalCentered="1"/>
  <pageMargins left="0.388888888888889" right="0.388888888888889" top="0.588888888888889" bottom="0.588888888888889" header="0.5" footer="0.5"/>
  <pageSetup paperSize="9" scale="8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showZeros="0" workbookViewId="0">
      <selection activeCell="A1" sqref="A1"/>
    </sheetView>
  </sheetViews>
  <sheetFormatPr defaultColWidth="9.16666666666667" defaultRowHeight="12.75" customHeight="1" outlineLevelRow="5"/>
  <cols>
    <col min="1" max="3" width="19.8333333333333" customWidth="1"/>
    <col min="4" max="4" width="18.8333333333333" customWidth="1"/>
    <col min="5" max="5" width="17.5" customWidth="1"/>
    <col min="6" max="6" width="16.6666666666667" customWidth="1"/>
    <col min="7" max="8" width="12.5" customWidth="1"/>
    <col min="9" max="9" width="23.5" customWidth="1"/>
    <col min="10" max="10" width="20.6666666666667" customWidth="1"/>
  </cols>
  <sheetData>
    <row r="1" ht="9" customHeight="1" spans="1:2">
      <c r="A1" s="1"/>
      <c r="B1" s="1"/>
    </row>
    <row r="2" ht="24.75" customHeight="1" spans="1:10">
      <c r="A2" s="34" t="s">
        <v>205</v>
      </c>
      <c r="B2" s="34"/>
      <c r="C2" s="34"/>
      <c r="D2" s="34"/>
      <c r="E2" s="34"/>
      <c r="F2" s="34"/>
      <c r="G2" s="34"/>
      <c r="H2" s="34"/>
      <c r="I2" s="34"/>
      <c r="J2" s="34"/>
    </row>
    <row r="3" ht="18.75" customHeight="1" spans="1:10">
      <c r="A3" s="19" t="s">
        <v>1</v>
      </c>
      <c r="J3" s="14" t="s">
        <v>2</v>
      </c>
    </row>
    <row r="4" ht="39" customHeight="1" spans="1:10">
      <c r="A4" s="15" t="s">
        <v>206</v>
      </c>
      <c r="B4" s="15" t="s">
        <v>100</v>
      </c>
      <c r="C4" s="35" t="s">
        <v>207</v>
      </c>
      <c r="D4" s="35" t="s">
        <v>208</v>
      </c>
      <c r="E4" s="15" t="s">
        <v>209</v>
      </c>
      <c r="F4" s="15" t="s">
        <v>210</v>
      </c>
      <c r="G4" s="15" t="s">
        <v>211</v>
      </c>
      <c r="H4" s="15" t="s">
        <v>212</v>
      </c>
      <c r="I4" s="15" t="s">
        <v>213</v>
      </c>
      <c r="J4" s="15" t="s">
        <v>114</v>
      </c>
    </row>
    <row r="5" ht="21" customHeight="1" spans="1:10">
      <c r="A5" s="15" t="s">
        <v>67</v>
      </c>
      <c r="B5" s="15" t="s">
        <v>67</v>
      </c>
      <c r="C5" s="35" t="s">
        <v>67</v>
      </c>
      <c r="D5" s="35" t="s">
        <v>67</v>
      </c>
      <c r="E5" s="15" t="s">
        <v>67</v>
      </c>
      <c r="F5" s="15" t="s">
        <v>67</v>
      </c>
      <c r="G5" s="15" t="s">
        <v>67</v>
      </c>
      <c r="H5" s="15" t="s">
        <v>67</v>
      </c>
      <c r="I5" s="15" t="s">
        <v>67</v>
      </c>
      <c r="J5" s="15" t="s">
        <v>67</v>
      </c>
    </row>
    <row r="6" s="1" customFormat="1" ht="30.75" customHeight="1" spans="1:10">
      <c r="A6" s="36"/>
      <c r="B6" s="36"/>
      <c r="C6" s="36"/>
      <c r="D6" s="36"/>
      <c r="E6" s="36"/>
      <c r="F6" s="36"/>
      <c r="G6" s="37"/>
      <c r="H6" s="36"/>
      <c r="I6" s="27"/>
      <c r="J6" s="36"/>
    </row>
  </sheetData>
  <sheetProtection formatCells="0" formatColumns="0" formatRows="0"/>
  <mergeCells count="1">
    <mergeCell ref="A2:J2"/>
  </mergeCells>
  <pageMargins left="0.388888888888889" right="0.388888888888889" top="0.588888888888889" bottom="0.588888888888889" header="0.5" footer="0.5"/>
  <pageSetup paperSize="9" scale="9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showGridLines="0" showZeros="0" workbookViewId="0">
      <selection activeCell="A1" sqref="A1"/>
    </sheetView>
  </sheetViews>
  <sheetFormatPr defaultColWidth="9.16666666666667" defaultRowHeight="12.75" customHeight="1" outlineLevelRow="7"/>
  <cols>
    <col min="1" max="3" width="14" customWidth="1"/>
    <col min="4" max="4" width="19.5" customWidth="1"/>
    <col min="5" max="7" width="15" customWidth="1"/>
    <col min="8" max="13" width="14.5" customWidth="1"/>
    <col min="14" max="14" width="15" customWidth="1"/>
  </cols>
  <sheetData>
    <row r="1" customHeight="1" spans="1:2">
      <c r="A1" s="1"/>
      <c r="B1" s="1"/>
    </row>
    <row r="2" ht="23.25" customHeight="1" spans="1:14">
      <c r="A2" s="17" t="s">
        <v>214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ht="18.95" customHeight="1" spans="1:14">
      <c r="A3" s="19" t="s">
        <v>1</v>
      </c>
      <c r="N3" s="14" t="s">
        <v>2</v>
      </c>
    </row>
    <row r="4" ht="24" customHeight="1" spans="1:14">
      <c r="A4" s="20" t="s">
        <v>206</v>
      </c>
      <c r="B4" s="20" t="s">
        <v>100</v>
      </c>
      <c r="C4" s="20" t="s">
        <v>215</v>
      </c>
      <c r="D4" s="20" t="s">
        <v>216</v>
      </c>
      <c r="E4" s="21" t="s">
        <v>217</v>
      </c>
      <c r="F4" s="21"/>
      <c r="G4" s="21"/>
      <c r="H4" s="21"/>
      <c r="I4" s="21"/>
      <c r="J4" s="21"/>
      <c r="K4" s="21"/>
      <c r="L4" s="21"/>
      <c r="M4" s="29"/>
      <c r="N4" s="5" t="s">
        <v>218</v>
      </c>
    </row>
    <row r="5" ht="24" customHeight="1" spans="1:14">
      <c r="A5" s="20"/>
      <c r="B5" s="20"/>
      <c r="C5" s="20"/>
      <c r="D5" s="20"/>
      <c r="E5" s="5" t="s">
        <v>219</v>
      </c>
      <c r="F5" s="5"/>
      <c r="G5" s="20"/>
      <c r="H5" s="5" t="s">
        <v>220</v>
      </c>
      <c r="I5" s="5"/>
      <c r="J5" s="20"/>
      <c r="K5" s="5" t="s">
        <v>221</v>
      </c>
      <c r="L5" s="5"/>
      <c r="M5" s="20"/>
      <c r="N5" s="5"/>
    </row>
    <row r="6" ht="33.75" customHeight="1" spans="1:14">
      <c r="A6" s="20"/>
      <c r="B6" s="20"/>
      <c r="C6" s="20"/>
      <c r="D6" s="5"/>
      <c r="E6" s="22" t="s">
        <v>69</v>
      </c>
      <c r="F6" s="23" t="s">
        <v>222</v>
      </c>
      <c r="G6" s="23" t="s">
        <v>223</v>
      </c>
      <c r="H6" s="23" t="s">
        <v>224</v>
      </c>
      <c r="I6" s="23" t="s">
        <v>222</v>
      </c>
      <c r="J6" s="23" t="s">
        <v>223</v>
      </c>
      <c r="K6" s="23" t="s">
        <v>224</v>
      </c>
      <c r="L6" s="23" t="s">
        <v>222</v>
      </c>
      <c r="M6" s="30" t="s">
        <v>223</v>
      </c>
      <c r="N6" s="21"/>
    </row>
    <row r="7" ht="22.5" customHeight="1" spans="1:14">
      <c r="A7" s="24" t="s">
        <v>67</v>
      </c>
      <c r="B7" s="24" t="s">
        <v>67</v>
      </c>
      <c r="C7" s="24" t="s">
        <v>67</v>
      </c>
      <c r="D7" s="24" t="s">
        <v>67</v>
      </c>
      <c r="E7" s="16">
        <v>1</v>
      </c>
      <c r="F7" s="16">
        <v>2</v>
      </c>
      <c r="G7" s="16">
        <v>3</v>
      </c>
      <c r="H7" s="16">
        <v>4</v>
      </c>
      <c r="I7" s="16">
        <v>5</v>
      </c>
      <c r="J7" s="16">
        <v>6</v>
      </c>
      <c r="K7" s="16">
        <v>7</v>
      </c>
      <c r="L7" s="16">
        <v>8</v>
      </c>
      <c r="M7" s="31">
        <v>9</v>
      </c>
      <c r="N7" s="32">
        <v>10</v>
      </c>
    </row>
    <row r="8" s="1" customFormat="1" ht="26.25" customHeight="1" spans="1:14">
      <c r="A8" s="25"/>
      <c r="B8" s="25"/>
      <c r="C8" s="25"/>
      <c r="D8" s="25"/>
      <c r="E8" s="26"/>
      <c r="F8" s="26"/>
      <c r="G8" s="27"/>
      <c r="H8" s="28"/>
      <c r="I8" s="33"/>
      <c r="J8" s="26"/>
      <c r="K8" s="27"/>
      <c r="L8" s="33"/>
      <c r="M8" s="26"/>
      <c r="N8" s="27"/>
    </row>
  </sheetData>
  <sheetProtection formatCells="0" formatColumns="0" formatRows="0"/>
  <mergeCells count="9">
    <mergeCell ref="E4:M4"/>
    <mergeCell ref="E5:G5"/>
    <mergeCell ref="H5:J5"/>
    <mergeCell ref="K5:M5"/>
    <mergeCell ref="A4:A6"/>
    <mergeCell ref="B4:B6"/>
    <mergeCell ref="C4:C6"/>
    <mergeCell ref="D4:D6"/>
    <mergeCell ref="N4:N6"/>
  </mergeCells>
  <printOptions horizontalCentered="1"/>
  <pageMargins left="0.388888888888889" right="0.388888888888889" top="0.588888888888889" bottom="0.588888888888889" header="0.5" footer="0.5"/>
  <pageSetup paperSize="9" scale="8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部门收支总表</vt:lpstr>
      <vt:lpstr>部门收入总表</vt:lpstr>
      <vt:lpstr>部门支出总表</vt:lpstr>
      <vt:lpstr>财政拨款支出表</vt:lpstr>
      <vt:lpstr>一般公共预算支出表</vt:lpstr>
      <vt:lpstr>一般公共预算基本支出表</vt:lpstr>
      <vt:lpstr>政府性基金预算支出表(按单位)</vt:lpstr>
      <vt:lpstr>政府采购表</vt:lpstr>
      <vt:lpstr>非税征收计划表</vt:lpstr>
      <vt:lpstr>部门预算支出表-补充表(按单位)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2017-11-11T14:23:00Z</dcterms:created>
  <dcterms:modified xsi:type="dcterms:W3CDTF">2021-02-05T08:27:37Z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5180562</vt:i4>
  </property>
</Properties>
</file>