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 firstSheet="1" activeTab="4"/>
  </bookViews>
  <sheets>
    <sheet name="“三公”经费预算情况表" sheetId="19" r:id="rId1"/>
    <sheet name=".财政拨款收支总表" sheetId="4" r:id="rId2"/>
    <sheet name="一般公共预算基本支出表（经济科目）" sheetId="36" r:id="rId3"/>
    <sheet name="政府经济科目" sheetId="37" r:id="rId4"/>
    <sheet name="部门经济科目" sheetId="38" r:id="rId5"/>
    <sheet name="整体支出绩效目标表" sheetId="34" r:id="rId6"/>
    <sheet name="项目支出绩效目标表" sheetId="35" r:id="rId7"/>
  </sheets>
  <definedNames>
    <definedName name="_xlnm.Print_Area" localSheetId="0">“三公”经费预算情况表!$A$1:$H$15</definedName>
    <definedName name="_xlnm.Print_Titles" localSheetId="0">“三公”经费预算情况表!$1:$6</definedName>
  </definedNames>
  <calcPr calcId="114210" fullCalcOnLoad="1"/>
</workbook>
</file>

<file path=xl/calcChain.xml><?xml version="1.0" encoding="utf-8"?>
<calcChain xmlns="http://schemas.openxmlformats.org/spreadsheetml/2006/main">
  <c r="F7" i="4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6"/>
  <c r="F34"/>
  <c r="E6"/>
  <c r="E34"/>
  <c r="D6"/>
  <c r="D34"/>
  <c r="B6"/>
  <c r="B34"/>
  <c r="L6" i="34"/>
  <c r="K6"/>
  <c r="J6"/>
  <c r="I6"/>
  <c r="H6"/>
  <c r="G6"/>
  <c r="F6"/>
  <c r="E6"/>
  <c r="D6"/>
  <c r="C6"/>
  <c r="H15" i="19"/>
  <c r="E15"/>
  <c r="H14"/>
  <c r="E14"/>
  <c r="H13"/>
  <c r="E13"/>
  <c r="H12"/>
  <c r="E12"/>
  <c r="H11"/>
  <c r="E11"/>
  <c r="H10"/>
  <c r="E10"/>
  <c r="H9"/>
  <c r="E9"/>
  <c r="H8"/>
  <c r="E8"/>
  <c r="H7"/>
  <c r="E7"/>
</calcChain>
</file>

<file path=xl/sharedStrings.xml><?xml version="1.0" encoding="utf-8"?>
<sst xmlns="http://schemas.openxmlformats.org/spreadsheetml/2006/main" count="343" uniqueCount="231">
  <si>
    <t>预算公开07表</t>
  </si>
  <si>
    <t>“三公”经费、会议费和培训费支出预算情况表</t>
  </si>
  <si>
    <t>单位：元</t>
  </si>
  <si>
    <t>项                           目</t>
  </si>
  <si>
    <t>全口径</t>
  </si>
  <si>
    <t>其中：一般公共预算</t>
  </si>
  <si>
    <t>2017年预算数</t>
  </si>
  <si>
    <t>2018年预算数</t>
  </si>
  <si>
    <t>2018年比2017年
增减%</t>
  </si>
  <si>
    <t>*    *</t>
  </si>
  <si>
    <t>合             计</t>
  </si>
  <si>
    <t>一、“三公”经费小计</t>
  </si>
  <si>
    <t>（一）因公出国（境）费</t>
  </si>
  <si>
    <t>（二）公务接待费</t>
  </si>
  <si>
    <t>（三）公务用车费</t>
  </si>
  <si>
    <t xml:space="preserve">   1.公务用车运行维护费</t>
  </si>
  <si>
    <t xml:space="preserve">   2.公务用车购置费</t>
  </si>
  <si>
    <t>二、会议费</t>
  </si>
  <si>
    <t>三、培训费</t>
  </si>
  <si>
    <t>财政拨款收支总表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</si>
  <si>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</si>
  <si>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</si>
  <si>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</si>
  <si>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</si>
  <si>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</si>
  <si>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</si>
  <si>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</si>
  <si>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</si>
  <si>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</si>
  <si>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</si>
  <si>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</si>
  <si>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</si>
  <si>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</si>
  <si>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</si>
  <si>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</si>
  <si>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</si>
  <si>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</si>
  <si>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</si>
  <si>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</si>
  <si>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</si>
  <si>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</si>
  <si>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</si>
  <si>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</si>
  <si>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</si>
  <si>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</si>
  <si>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</si>
  <si>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</si>
  <si>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</si>
  <si>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</si>
  <si>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</si>
  <si>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</si>
  <si>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</si>
  <si>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</si>
  <si>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</si>
  <si>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</si>
  <si>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</si>
  <si>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</si>
  <si>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</si>
  <si>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</si>
  <si>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</si>
  <si>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二十七、债务发行费用支出</t>
  </si>
  <si>
    <t>收入合计</t>
  </si>
  <si>
    <t>支出合计</t>
  </si>
  <si>
    <t>部门经济科目</t>
  </si>
  <si>
    <t>总计</t>
  </si>
  <si>
    <t>人员经费</t>
  </si>
  <si>
    <t>公用经费</t>
  </si>
  <si>
    <t>类</t>
  </si>
  <si>
    <t>款</t>
  </si>
  <si>
    <t>工资福利支出</t>
  </si>
  <si>
    <t>商品和服务支出</t>
  </si>
  <si>
    <t>对个人和家庭的补助</t>
  </si>
  <si>
    <t>资本性支出</t>
  </si>
  <si>
    <t>整体支出绩效目标表</t>
  </si>
  <si>
    <t>单位名称：龙山县电力企业退休（内退）人员管理服务中心</t>
  </si>
  <si>
    <t>编码</t>
  </si>
  <si>
    <t>部门名称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</si>
  <si>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</si>
  <si>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</si>
  <si>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</si>
  <si>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</si>
  <si>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</si>
  <si>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</si>
  <si>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</si>
  <si>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</si>
  <si>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其他收入</t>
  </si>
  <si>
    <t>用事业基金弥补收支差额</t>
  </si>
  <si>
    <t>上年结转</t>
  </si>
  <si>
    <t>基本支出</t>
  </si>
  <si>
    <t>项目支出</t>
  </si>
  <si>
    <t/>
  </si>
  <si>
    <t>711</t>
  </si>
  <si>
    <t>龙山县电力企业退休（内退）人员管理服务中心</t>
  </si>
  <si>
    <t xml:space="preserve">    根据《龙山县财政局关于做好2018年预算绩效目标管理工作的通知》（龙财绩函〔2017〕2号）文件精神以及相关要求，我单位确定人员经费支出、日常公用经费及专项经费为2018年度预算绩效目标申报项目。现将项目有关情况报告如下：
　　一、基本概况
　　龙山县电力退管中心是2011年4月因电力企业改革的需要而新成立的全额拨款事业单位。县编办核全额拨款编制10人，目前实有工作人员7人。现有管理服务对象337人，其中正式退休人员277人，内退人员60人。
　　二、使用及管理情况
　　2018年预算总收入9303060元。其中：一般预算拨款903060元，财政专户管理的非税拨款8400000元。2018年预算总支出9303060元。其中：基本支出9303060元（工资福利支出533060元、对个人和家庭的补助6525000元、公用经费支出2245000元）。预算收支平衡。
　　部门整体支出目标：按照科学统筹、厉行节约、控制预算、保证运转、高效管理的原则，确保各项支出经济性和效率性，工作开展顺利持续。</t>
  </si>
  <si>
    <t>2018年度项目支出绩效目标申报表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</si>
  <si>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</si>
  <si>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</si>
  <si>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</si>
  <si>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</si>
  <si>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</si>
  <si>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</si>
  <si>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</si>
  <si>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</si>
  <si>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</si>
  <si>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</si>
  <si>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</si>
  <si>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</si>
  <si>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</si>
  <si>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</si>
  <si>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</si>
  <si>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</si>
  <si>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</si>
  <si>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</si>
  <si>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</si>
  <si>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</si>
  <si>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</si>
  <si>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</si>
  <si>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</si>
  <si>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</si>
  <si>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</si>
  <si>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</si>
  <si>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</si>
  <si>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</si>
  <si>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</si>
  <si>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</si>
  <si>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</si>
  <si>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</si>
  <si>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</si>
  <si>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</si>
  <si>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</si>
  <si>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</si>
  <si>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</si>
  <si>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</si>
  <si>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</si>
  <si>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</si>
  <si>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</si>
  <si>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</si>
  <si>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</si>
  <si>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</si>
  <si>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</si>
  <si>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</si>
  <si>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</si>
  <si>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</si>
  <si>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</si>
  <si>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</si>
  <si>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</si>
  <si>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</si>
  <si>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</si>
  <si>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</si>
  <si>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</si>
  <si>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</si>
  <si>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</si>
  <si>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</si>
  <si>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</si>
  <si>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</si>
  <si>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</si>
  <si>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</si>
  <si>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</si>
  <si>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</si>
  <si>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</si>
  <si>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2018</t>
  </si>
  <si>
    <t>无</t>
  </si>
  <si>
    <r>
      <t xml:space="preserve"> 二十二、</t>
    </r>
    <r>
      <rPr>
        <sz val="10"/>
        <rFont val="宋体"/>
        <charset val="134"/>
      </rPr>
      <t>转移性</t>
    </r>
    <r>
      <rPr>
        <sz val="10"/>
        <rFont val="宋体"/>
        <charset val="134"/>
      </rPr>
      <t>支出</t>
    </r>
    <phoneticPr fontId="3" type="noConversion"/>
  </si>
  <si>
    <t xml:space="preserve"> 二十六、债务付息支出</t>
    <phoneticPr fontId="3" type="noConversion"/>
  </si>
  <si>
    <t>一般公共预算基本支出表</t>
  </si>
  <si>
    <t>政府支出经济分类科目</t>
  </si>
  <si>
    <t>政府支出经济分类科目名称</t>
    <phoneticPr fontId="3" type="noConversion"/>
  </si>
  <si>
    <t>部门支出经济分类科目</t>
  </si>
  <si>
    <t>部门支出经济分类科目名称</t>
    <phoneticPr fontId="3" type="noConversion"/>
  </si>
  <si>
    <t>**</t>
  </si>
  <si>
    <t>1=2+3</t>
  </si>
  <si>
    <t>50501</t>
  </si>
  <si>
    <t>基本工资</t>
  </si>
  <si>
    <t>绩效工资</t>
  </si>
  <si>
    <t>机关事业单位基本养老保险缴费</t>
  </si>
  <si>
    <t>50502</t>
  </si>
  <si>
    <t>办公费</t>
  </si>
  <si>
    <t>差旅费</t>
  </si>
  <si>
    <t>维修(护)费</t>
  </si>
  <si>
    <t>会议费</t>
  </si>
  <si>
    <t>培训费</t>
  </si>
  <si>
    <t>公务接待费</t>
  </si>
  <si>
    <t>劳务费</t>
  </si>
  <si>
    <t>其他交通费用</t>
  </si>
  <si>
    <t>其他商品和服务支出</t>
  </si>
  <si>
    <t>50601</t>
  </si>
  <si>
    <t>资本性支出（一）</t>
  </si>
  <si>
    <t>办公设备购置</t>
  </si>
  <si>
    <t>政府经济科目</t>
  </si>
  <si>
    <t>政府经济科目名称</t>
  </si>
  <si>
    <t>505</t>
  </si>
  <si>
    <t>对事业单位经常性补助</t>
  </si>
  <si>
    <t xml:space="preserve">  505</t>
  </si>
  <si>
    <t xml:space="preserve">  工资福利支出</t>
  </si>
  <si>
    <t xml:space="preserve">  商品和服务支出</t>
  </si>
  <si>
    <t>506</t>
  </si>
  <si>
    <t>对事业单位资本性补助</t>
  </si>
  <si>
    <t xml:space="preserve">  506</t>
  </si>
  <si>
    <t xml:space="preserve">  资本性支出（一）</t>
  </si>
  <si>
    <t>509</t>
  </si>
  <si>
    <t xml:space="preserve">  509</t>
  </si>
  <si>
    <t>50901</t>
  </si>
  <si>
    <t xml:space="preserve">  社会福利和救助</t>
  </si>
  <si>
    <t>50905</t>
  </si>
  <si>
    <t xml:space="preserve">  离退休费</t>
  </si>
  <si>
    <t>部门经济科目名称</t>
  </si>
  <si>
    <t xml:space="preserve">  基本工资</t>
  </si>
  <si>
    <t xml:space="preserve">  绩效工资</t>
  </si>
  <si>
    <t xml:space="preserve">  机关事业单位基本养老保险缴费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</si>
  <si>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</si>
  <si>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</si>
  <si>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</si>
  <si>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</si>
  <si>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</si>
  <si>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</si>
  <si>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</si>
  <si>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</si>
  <si>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</si>
  <si>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</si>
  <si>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</si>
  <si>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</si>
  <si>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</si>
  <si>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</si>
  <si>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其他商品和服务支出</t>
  </si>
  <si>
    <t xml:space="preserve">  退休费</t>
  </si>
  <si>
    <t xml:space="preserve">  抚恤金</t>
  </si>
  <si>
    <t xml:space="preserve">  生活补助</t>
  </si>
  <si>
    <t xml:space="preserve">  医疗费补助</t>
  </si>
  <si>
    <t xml:space="preserve">  办公设备购置</t>
  </si>
  <si>
    <t>2018年部门经济科目支出表</t>
    <phoneticPr fontId="3" type="noConversion"/>
  </si>
  <si>
    <t>2018年政府经济科目支出明细表</t>
    <phoneticPr fontId="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</si>
</sst>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 "/>
    <numFmt numFmtId="179" formatCode="#,##0.00_ "/>
    <numFmt numFmtId="180" formatCode="#,##0.0000"/>
  </numFmts>
  <fonts count="18">
    <font>
      <sz val="11"/>
      <color theme="1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SimSun"/>
      <charset val="134"/>
    </font>
    <font>
      <sz val="9"/>
      <color indexed="8"/>
      <name val="SimSun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1">
    <xf numFmtId="0" fontId="0" fillId="0" borderId="0">
      <alignment vertical="center"/>
    </xf>
    <xf numFmtId="0" fontId="17" fillId="0" borderId="0">
      <alignment vertical="center"/>
    </xf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6" fillId="0" borderId="0">
      <alignment vertical="center"/>
    </xf>
    <xf numFmtId="0" fontId="1" fillId="0" borderId="0">
      <alignment vertical="center"/>
    </xf>
    <xf numFmtId="0" fontId="3" fillId="0" borderId="0"/>
    <xf numFmtId="43" fontId="12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8">
      <alignment vertical="center"/>
    </xf>
    <xf numFmtId="0" fontId="2" fillId="0" borderId="0" xfId="8" applyFont="1" applyAlignment="1">
      <alignment vertical="center"/>
    </xf>
    <xf numFmtId="0" fontId="1" fillId="0" borderId="0" xfId="8" applyFill="1">
      <alignment vertical="center"/>
    </xf>
    <xf numFmtId="0" fontId="2" fillId="0" borderId="0" xfId="8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49" fontId="1" fillId="0" borderId="1" xfId="8" applyNumberFormat="1" applyFill="1" applyBorder="1">
      <alignment vertical="center"/>
    </xf>
    <xf numFmtId="49" fontId="1" fillId="0" borderId="1" xfId="8" applyNumberFormat="1" applyFill="1" applyBorder="1" applyAlignment="1">
      <alignment vertical="center" wrapText="1"/>
    </xf>
    <xf numFmtId="4" fontId="1" fillId="0" borderId="1" xfId="8" applyNumberFormat="1" applyFill="1" applyBorder="1" applyAlignment="1">
      <alignment vertical="center" wrapText="1"/>
    </xf>
    <xf numFmtId="0" fontId="1" fillId="0" borderId="2" xfId="8" applyBorder="1" applyAlignment="1">
      <alignment horizontal="center" vertical="center" wrapText="1"/>
    </xf>
    <xf numFmtId="0" fontId="1" fillId="0" borderId="3" xfId="8" applyBorder="1" applyAlignment="1">
      <alignment vertical="center" wrapText="1"/>
    </xf>
    <xf numFmtId="0" fontId="1" fillId="0" borderId="4" xfId="8" applyBorder="1" applyAlignment="1">
      <alignment vertical="center" wrapText="1"/>
    </xf>
    <xf numFmtId="0" fontId="4" fillId="0" borderId="0" xfId="8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2" xfId="0" applyFont="1" applyFill="1" applyBorder="1" applyAlignment="1">
      <alignment vertical="center" wrapText="1" shrinkToFit="1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shrinkToFit="1"/>
    </xf>
    <xf numFmtId="43" fontId="6" fillId="0" borderId="2" xfId="10" applyFont="1" applyFill="1" applyBorder="1" applyAlignment="1">
      <alignment vertical="center" shrinkToFit="1"/>
    </xf>
    <xf numFmtId="49" fontId="6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Fill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2" applyFill="1"/>
    <xf numFmtId="0" fontId="6" fillId="0" borderId="0" xfId="2"/>
    <xf numFmtId="0" fontId="9" fillId="0" borderId="0" xfId="2" applyFont="1"/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horizontal="right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176" fontId="9" fillId="0" borderId="2" xfId="2" applyNumberFormat="1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0" xfId="2" applyFont="1" applyFill="1"/>
    <xf numFmtId="0" fontId="9" fillId="0" borderId="2" xfId="2" applyFont="1" applyFill="1" applyBorder="1"/>
    <xf numFmtId="176" fontId="9" fillId="0" borderId="2" xfId="2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9" fillId="0" borderId="0" xfId="0" applyFont="1" applyAlignment="1">
      <alignment horizontal="right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 wrapText="1"/>
    </xf>
    <xf numFmtId="179" fontId="9" fillId="0" borderId="2" xfId="0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179" fontId="11" fillId="0" borderId="2" xfId="0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centerContinuous" vertical="center"/>
    </xf>
    <xf numFmtId="0" fontId="6" fillId="0" borderId="0" xfId="2" applyAlignment="1">
      <alignment horizontal="centerContinuous" vertical="center"/>
    </xf>
    <xf numFmtId="176" fontId="9" fillId="0" borderId="2" xfId="2" applyNumberFormat="1" applyFont="1" applyFill="1" applyBorder="1" applyAlignment="1">
      <alignment horizontal="right" vertical="center"/>
    </xf>
    <xf numFmtId="176" fontId="9" fillId="0" borderId="2" xfId="2" applyNumberFormat="1" applyFont="1" applyFill="1" applyBorder="1" applyAlignment="1">
      <alignment horizontal="right" vertical="center"/>
    </xf>
    <xf numFmtId="180" fontId="9" fillId="0" borderId="2" xfId="2" applyNumberFormat="1" applyFont="1" applyFill="1" applyBorder="1" applyAlignment="1">
      <alignment horizontal="right" vertical="center"/>
    </xf>
    <xf numFmtId="0" fontId="9" fillId="0" borderId="0" xfId="5" applyFont="1"/>
    <xf numFmtId="0" fontId="6" fillId="0" borderId="0" xfId="5"/>
    <xf numFmtId="0" fontId="9" fillId="0" borderId="0" xfId="5" applyFont="1" applyAlignment="1">
      <alignment horizontal="right" vertical="center"/>
    </xf>
    <xf numFmtId="0" fontId="7" fillId="0" borderId="0" xfId="5" applyFont="1" applyAlignment="1">
      <alignment horizontal="centerContinuous" vertical="center"/>
    </xf>
    <xf numFmtId="0" fontId="9" fillId="0" borderId="0" xfId="5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6" fillId="0" borderId="0" xfId="5" applyFill="1"/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179" fontId="14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179" fontId="0" fillId="0" borderId="1" xfId="0" applyNumberFormat="1" applyFill="1" applyBorder="1" applyAlignment="1" applyProtection="1">
      <alignment horizontal="right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2" xfId="0" applyNumberFormat="1" applyFill="1" applyBorder="1" applyAlignment="1">
      <alignment horizontal="left" vertical="center"/>
    </xf>
    <xf numFmtId="179" fontId="0" fillId="0" borderId="2" xfId="0" applyNumberFormat="1" applyFill="1" applyBorder="1" applyAlignment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 shrinkToFit="1"/>
    </xf>
    <xf numFmtId="0" fontId="6" fillId="0" borderId="18" xfId="0" applyFont="1" applyFill="1" applyBorder="1" applyAlignment="1">
      <alignment vertical="center" wrapText="1" shrinkToFi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" fillId="0" borderId="22" xfId="8" applyBorder="1" applyAlignment="1">
      <alignment vertical="center" wrapText="1"/>
    </xf>
    <xf numFmtId="0" fontId="1" fillId="0" borderId="23" xfId="8" applyBorder="1" applyAlignment="1">
      <alignment vertical="center" wrapText="1"/>
    </xf>
    <xf numFmtId="0" fontId="1" fillId="0" borderId="24" xfId="8" applyBorder="1" applyAlignment="1">
      <alignment vertical="center" wrapText="1"/>
    </xf>
    <xf numFmtId="0" fontId="1" fillId="0" borderId="8" xfId="8" applyBorder="1" applyAlignment="1">
      <alignment horizontal="center" vertical="center" wrapText="1"/>
    </xf>
    <xf numFmtId="0" fontId="1" fillId="0" borderId="20" xfId="8" applyBorder="1" applyAlignment="1">
      <alignment horizontal="center" vertical="center" wrapText="1"/>
    </xf>
    <xf numFmtId="0" fontId="1" fillId="0" borderId="9" xfId="8" applyBorder="1" applyAlignment="1">
      <alignment horizontal="center" vertical="center" wrapText="1"/>
    </xf>
    <xf numFmtId="49" fontId="3" fillId="2" borderId="18" xfId="9" applyNumberFormat="1" applyFont="1" applyFill="1" applyBorder="1" applyAlignment="1">
      <alignment horizontal="center" vertical="center" wrapText="1"/>
    </xf>
    <xf numFmtId="49" fontId="3" fillId="2" borderId="25" xfId="9" applyNumberFormat="1" applyFont="1" applyFill="1" applyBorder="1" applyAlignment="1">
      <alignment horizontal="center" vertical="center" wrapText="1"/>
    </xf>
    <xf numFmtId="0" fontId="1" fillId="0" borderId="6" xfId="8" applyBorder="1" applyAlignment="1">
      <alignment horizontal="center" vertical="center" wrapText="1"/>
    </xf>
    <xf numFmtId="0" fontId="1" fillId="0" borderId="19" xfId="8" applyBorder="1" applyAlignment="1">
      <alignment horizontal="center" vertical="center" wrapText="1"/>
    </xf>
    <xf numFmtId="0" fontId="1" fillId="0" borderId="18" xfId="8" applyBorder="1" applyAlignment="1">
      <alignment horizontal="center" vertical="center" wrapText="1"/>
    </xf>
    <xf numFmtId="0" fontId="1" fillId="0" borderId="8" xfId="8" applyFill="1" applyBorder="1" applyAlignment="1">
      <alignment horizontal="center" vertical="center" wrapText="1"/>
    </xf>
    <xf numFmtId="0" fontId="1" fillId="0" borderId="20" xfId="8" applyFill="1" applyBorder="1" applyAlignment="1">
      <alignment horizontal="center" vertical="center" wrapText="1"/>
    </xf>
    <xf numFmtId="0" fontId="1" fillId="0" borderId="9" xfId="8" applyFill="1" applyBorder="1" applyAlignment="1">
      <alignment horizontal="center" vertical="center" wrapText="1"/>
    </xf>
    <xf numFmtId="0" fontId="1" fillId="0" borderId="3" xfId="8" applyBorder="1" applyAlignment="1">
      <alignment horizontal="center" vertical="center" wrapText="1"/>
    </xf>
    <xf numFmtId="0" fontId="1" fillId="0" borderId="7" xfId="8" applyBorder="1" applyAlignment="1">
      <alignment horizontal="center" vertical="center" wrapText="1"/>
    </xf>
    <xf numFmtId="0" fontId="1" fillId="0" borderId="1" xfId="8" applyBorder="1" applyAlignment="1">
      <alignment horizontal="center" vertical="center"/>
    </xf>
    <xf numFmtId="0" fontId="1" fillId="0" borderId="8" xfId="8" applyFont="1" applyBorder="1" applyAlignment="1">
      <alignment horizontal="center" vertical="center"/>
    </xf>
    <xf numFmtId="0" fontId="1" fillId="0" borderId="20" xfId="8" applyBorder="1" applyAlignment="1">
      <alignment horizontal="center" vertical="center"/>
    </xf>
    <xf numFmtId="0" fontId="1" fillId="0" borderId="9" xfId="8" applyBorder="1" applyAlignment="1">
      <alignment horizontal="center" vertical="center"/>
    </xf>
    <xf numFmtId="0" fontId="1" fillId="0" borderId="8" xfId="8" applyBorder="1" applyAlignment="1">
      <alignment horizontal="center" vertical="center"/>
    </xf>
    <xf numFmtId="0" fontId="1" fillId="0" borderId="4" xfId="8" applyBorder="1" applyAlignment="1">
      <alignment horizontal="center" vertical="center" wrapText="1"/>
    </xf>
    <xf numFmtId="0" fontId="1" fillId="0" borderId="21" xfId="8" applyBorder="1" applyAlignment="1">
      <alignment horizontal="center" vertical="center" wrapText="1"/>
    </xf>
    <xf numFmtId="0" fontId="1" fillId="0" borderId="12" xfId="8" applyBorder="1" applyAlignment="1">
      <alignment horizontal="center" vertical="center" wrapText="1"/>
    </xf>
    <xf numFmtId="0" fontId="1" fillId="0" borderId="13" xfId="8" applyBorder="1" applyAlignment="1">
      <alignment horizontal="center" vertical="center" wrapText="1"/>
    </xf>
    <xf numFmtId="0" fontId="1" fillId="0" borderId="14" xfId="8" applyBorder="1" applyAlignment="1">
      <alignment horizontal="center" vertical="center" wrapText="1"/>
    </xf>
    <xf numFmtId="49" fontId="3" fillId="2" borderId="2" xfId="9" applyNumberFormat="1" applyFill="1" applyBorder="1" applyAlignment="1">
      <alignment horizontal="center" vertical="center" wrapText="1"/>
    </xf>
    <xf numFmtId="49" fontId="3" fillId="2" borderId="2" xfId="9" applyNumberFormat="1" applyFont="1" applyFill="1" applyBorder="1" applyAlignment="1">
      <alignment horizontal="center" vertical="center" wrapText="1"/>
    </xf>
    <xf numFmtId="49" fontId="3" fillId="2" borderId="12" xfId="9" applyNumberFormat="1" applyFont="1" applyFill="1" applyBorder="1" applyAlignment="1">
      <alignment horizontal="center" vertical="center" wrapText="1"/>
    </xf>
    <xf numFmtId="4" fontId="1" fillId="0" borderId="3" xfId="8" applyNumberFormat="1" applyFill="1" applyBorder="1" applyAlignment="1">
      <alignment horizontal="center" vertical="center" wrapText="1"/>
    </xf>
  </cellXfs>
  <cellStyles count="11">
    <cellStyle name="常规" xfId="0" builtinId="0"/>
    <cellStyle name="常规 10" xfId="1"/>
    <cellStyle name="常规 2" xfId="2"/>
    <cellStyle name="常规 2 10" xfId="3"/>
    <cellStyle name="常规 2 10 2" xfId="4"/>
    <cellStyle name="常规 3" xfId="5"/>
    <cellStyle name="常规 3 2" xfId="6"/>
    <cellStyle name="常规 4" xfId="7"/>
    <cellStyle name="常规_71C51E4CC0F946D28F2ADAAF265FCF2B" xfId="8"/>
    <cellStyle name="常规_专项绩效目标表" xfId="9"/>
    <cellStyle name="千位分隔" xfId="10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5"/>
  <sheetViews>
    <sheetView showGridLines="0" showZeros="0" workbookViewId="0">
      <selection activeCell="F5" sqref="F5"/>
    </sheetView>
  </sheetViews>
  <sheetFormatPr defaultRowHeight="13.5"/>
  <cols>
    <col min="1" max="1" width="9" style="44"/>
    <col min="2" max="2" width="26.875" style="44" customWidth="1"/>
    <col min="3" max="3" width="17.875" style="44" customWidth="1"/>
    <col min="4" max="6" width="16.5" style="44" customWidth="1"/>
    <col min="7" max="7" width="15.875" style="44" customWidth="1"/>
    <col min="8" max="8" width="16.875" style="44" customWidth="1"/>
    <col min="9" max="16384" width="9" style="44"/>
  </cols>
  <sheetData>
    <row r="1" spans="2:8" ht="13.5" customHeight="1">
      <c r="H1" s="45" t="s">
        <v>0</v>
      </c>
    </row>
    <row r="2" spans="2:8" ht="26.25" customHeight="1">
      <c r="B2" s="76" t="s">
        <v>1</v>
      </c>
      <c r="C2" s="76"/>
      <c r="D2" s="76"/>
      <c r="E2" s="76"/>
      <c r="F2" s="76"/>
      <c r="G2" s="76"/>
      <c r="H2" s="76"/>
    </row>
    <row r="3" spans="2:8" ht="9.75" customHeight="1">
      <c r="H3" s="45" t="s">
        <v>2</v>
      </c>
    </row>
    <row r="4" spans="2:8" ht="21" customHeight="1">
      <c r="B4" s="83" t="s">
        <v>3</v>
      </c>
      <c r="C4" s="77" t="s">
        <v>4</v>
      </c>
      <c r="D4" s="78"/>
      <c r="E4" s="79"/>
      <c r="F4" s="80" t="s">
        <v>5</v>
      </c>
      <c r="G4" s="81"/>
      <c r="H4" s="82"/>
    </row>
    <row r="5" spans="2:8" ht="30" customHeight="1">
      <c r="B5" s="84"/>
      <c r="C5" s="46" t="s">
        <v>6</v>
      </c>
      <c r="D5" s="46" t="s">
        <v>7</v>
      </c>
      <c r="E5" s="46" t="s">
        <v>8</v>
      </c>
      <c r="F5" s="46" t="s">
        <v>6</v>
      </c>
      <c r="G5" s="46" t="s">
        <v>7</v>
      </c>
      <c r="H5" s="46" t="s">
        <v>8</v>
      </c>
    </row>
    <row r="6" spans="2:8" ht="17.25" customHeight="1">
      <c r="B6" s="46" t="s">
        <v>9</v>
      </c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</row>
    <row r="7" spans="2:8" s="43" customFormat="1" ht="31.5" customHeight="1">
      <c r="B7" s="47" t="s">
        <v>10</v>
      </c>
      <c r="C7" s="48"/>
      <c r="D7" s="48"/>
      <c r="E7" s="48" t="str">
        <f t="shared" ref="E7:E15" si="0">IF(ISERROR((D7-C7)/C7),"",(D7-C7)/C7)</f>
        <v/>
      </c>
      <c r="F7" s="48"/>
      <c r="G7" s="48"/>
      <c r="H7" s="48" t="str">
        <f t="shared" ref="H7:H15" si="1">IF(ISERROR((G7-F7)/F7),"",(G7-F7)/F7)</f>
        <v/>
      </c>
    </row>
    <row r="8" spans="2:8" s="43" customFormat="1" ht="35.1" customHeight="1">
      <c r="B8" s="49" t="s">
        <v>11</v>
      </c>
      <c r="C8" s="48"/>
      <c r="D8" s="48"/>
      <c r="E8" s="48" t="str">
        <f t="shared" si="0"/>
        <v/>
      </c>
      <c r="F8" s="48"/>
      <c r="G8" s="48"/>
      <c r="H8" s="48" t="str">
        <f t="shared" si="1"/>
        <v/>
      </c>
    </row>
    <row r="9" spans="2:8" s="43" customFormat="1" ht="35.1" customHeight="1">
      <c r="B9" s="50" t="s">
        <v>12</v>
      </c>
      <c r="C9" s="51"/>
      <c r="D9" s="51"/>
      <c r="E9" s="51" t="str">
        <f t="shared" si="0"/>
        <v/>
      </c>
      <c r="F9" s="51"/>
      <c r="G9" s="51"/>
      <c r="H9" s="51" t="str">
        <f t="shared" si="1"/>
        <v/>
      </c>
    </row>
    <row r="10" spans="2:8" s="43" customFormat="1" ht="35.1" customHeight="1">
      <c r="B10" s="50" t="s">
        <v>13</v>
      </c>
      <c r="C10" s="51">
        <v>21000</v>
      </c>
      <c r="D10" s="51">
        <v>21000</v>
      </c>
      <c r="E10" s="51">
        <f t="shared" si="0"/>
        <v>0</v>
      </c>
      <c r="F10" s="51">
        <v>21000</v>
      </c>
      <c r="G10" s="51">
        <v>21000</v>
      </c>
      <c r="H10" s="51">
        <f t="shared" si="1"/>
        <v>0</v>
      </c>
    </row>
    <row r="11" spans="2:8" s="43" customFormat="1" ht="35.1" customHeight="1">
      <c r="B11" s="50" t="s">
        <v>14</v>
      </c>
      <c r="C11" s="51"/>
      <c r="D11" s="51"/>
      <c r="E11" s="51" t="str">
        <f t="shared" si="0"/>
        <v/>
      </c>
      <c r="F11" s="51"/>
      <c r="G11" s="51"/>
      <c r="H11" s="51" t="str">
        <f t="shared" si="1"/>
        <v/>
      </c>
    </row>
    <row r="12" spans="2:8" s="43" customFormat="1" ht="35.1" customHeight="1">
      <c r="B12" s="52" t="s">
        <v>15</v>
      </c>
      <c r="C12" s="51"/>
      <c r="D12" s="51"/>
      <c r="E12" s="51" t="str">
        <f t="shared" si="0"/>
        <v/>
      </c>
      <c r="F12" s="51"/>
      <c r="G12" s="51"/>
      <c r="H12" s="51" t="str">
        <f t="shared" si="1"/>
        <v/>
      </c>
    </row>
    <row r="13" spans="2:8" s="43" customFormat="1" ht="35.1" customHeight="1">
      <c r="B13" s="52" t="s">
        <v>16</v>
      </c>
      <c r="C13" s="51"/>
      <c r="D13" s="51"/>
      <c r="E13" s="51" t="str">
        <f t="shared" si="0"/>
        <v/>
      </c>
      <c r="F13" s="51"/>
      <c r="G13" s="51"/>
      <c r="H13" s="51" t="str">
        <f t="shared" si="1"/>
        <v/>
      </c>
    </row>
    <row r="14" spans="2:8" s="43" customFormat="1" ht="35.1" customHeight="1">
      <c r="B14" s="50" t="s">
        <v>17</v>
      </c>
      <c r="C14" s="51">
        <v>30000</v>
      </c>
      <c r="D14" s="51">
        <v>25000</v>
      </c>
      <c r="E14" s="51">
        <f t="shared" si="0"/>
        <v>-0.16666666666666699</v>
      </c>
      <c r="F14" s="51">
        <v>30000</v>
      </c>
      <c r="G14" s="51">
        <v>25000</v>
      </c>
      <c r="H14" s="53">
        <f t="shared" si="1"/>
        <v>-0.16666666666666699</v>
      </c>
    </row>
    <row r="15" spans="2:8" s="43" customFormat="1" ht="41.25" customHeight="1">
      <c r="B15" s="50" t="s">
        <v>18</v>
      </c>
      <c r="C15" s="51">
        <v>40000</v>
      </c>
      <c r="D15" s="51">
        <v>30000</v>
      </c>
      <c r="E15" s="51">
        <f t="shared" si="0"/>
        <v>-0.25</v>
      </c>
      <c r="F15" s="51">
        <v>40000</v>
      </c>
      <c r="G15" s="51">
        <v>30000</v>
      </c>
      <c r="H15" s="53">
        <f t="shared" si="1"/>
        <v>-0.25</v>
      </c>
    </row>
  </sheetData>
  <sheetProtection formatCells="0" formatColumns="0" formatRows="0"/>
  <mergeCells count="4">
    <mergeCell ref="B2:H2"/>
    <mergeCell ref="C4:E4"/>
    <mergeCell ref="F4:H4"/>
    <mergeCell ref="B4:B5"/>
  </mergeCells>
  <phoneticPr fontId="3" type="noConversion"/>
  <pageMargins left="0.70763888888888904" right="0.70763888888888904" top="0.74791666666666701" bottom="0.74791666666666701" header="0.31388888888888899" footer="0.31388888888888899"/>
  <pageSetup paperSize="9" scale="99" fitToHeight="999" orientation="landscape" horizontalDpi="100" verticalDpi="10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showZeros="0" workbookViewId="0">
      <selection activeCell="B20" sqref="B20"/>
    </sheetView>
  </sheetViews>
  <sheetFormatPr defaultRowHeight="14.25"/>
  <cols>
    <col min="1" max="1" width="26" style="31" customWidth="1"/>
    <col min="2" max="2" width="15.25" style="31" customWidth="1"/>
    <col min="3" max="3" width="27.125" style="31" customWidth="1"/>
    <col min="4" max="4" width="18.375" style="31" customWidth="1"/>
    <col min="5" max="5" width="17.625" style="31" customWidth="1"/>
    <col min="6" max="6" width="14.375" style="31" customWidth="1"/>
    <col min="7" max="16384" width="9" style="31"/>
  </cols>
  <sheetData>
    <row r="1" spans="1:6" ht="14.25" customHeight="1">
      <c r="A1" s="32"/>
      <c r="F1" s="33"/>
    </row>
    <row r="2" spans="1:6" ht="28.5" customHeight="1">
      <c r="A2" s="54" t="s">
        <v>19</v>
      </c>
      <c r="B2" s="54"/>
      <c r="C2" s="54"/>
      <c r="D2" s="54"/>
      <c r="E2" s="54"/>
      <c r="F2" s="55"/>
    </row>
    <row r="3" spans="1:6" ht="22.5" customHeight="1">
      <c r="A3" s="32"/>
      <c r="B3" s="32"/>
      <c r="C3" s="32"/>
      <c r="D3" s="32"/>
      <c r="E3" s="32"/>
      <c r="F3" s="34" t="s">
        <v>2</v>
      </c>
    </row>
    <row r="4" spans="1:6" ht="14.25" customHeight="1">
      <c r="A4" s="85" t="s">
        <v>20</v>
      </c>
      <c r="B4" s="85"/>
      <c r="C4" s="86" t="s">
        <v>21</v>
      </c>
      <c r="D4" s="86"/>
      <c r="E4" s="86"/>
      <c r="F4" s="86"/>
    </row>
    <row r="5" spans="1:6" ht="14.25" customHeight="1">
      <c r="A5" s="35" t="s">
        <v>22</v>
      </c>
      <c r="B5" s="35" t="s">
        <v>23</v>
      </c>
      <c r="C5" s="35" t="s">
        <v>22</v>
      </c>
      <c r="D5" s="35" t="s">
        <v>24</v>
      </c>
      <c r="E5" s="36" t="s">
        <v>25</v>
      </c>
      <c r="F5" s="35" t="s">
        <v>26</v>
      </c>
    </row>
    <row r="6" spans="1:6" s="30" customFormat="1" ht="14.25" customHeight="1">
      <c r="A6" s="37" t="s">
        <v>27</v>
      </c>
      <c r="B6" s="56">
        <f>SUM(B7,B8)</f>
        <v>903060</v>
      </c>
      <c r="C6" s="37" t="s">
        <v>28</v>
      </c>
      <c r="D6" s="56">
        <f>SUM(D7:D33)</f>
        <v>903060</v>
      </c>
      <c r="E6" s="56">
        <f>SUM(E7:E33)</f>
        <v>903060</v>
      </c>
      <c r="F6" s="56">
        <f>SUM(F7:F33)</f>
        <v>0</v>
      </c>
    </row>
    <row r="7" spans="1:6" s="30" customFormat="1" ht="14.25" customHeight="1">
      <c r="A7" s="37" t="s">
        <v>29</v>
      </c>
      <c r="B7" s="57">
        <v>903060</v>
      </c>
      <c r="C7" s="38" t="s">
        <v>30</v>
      </c>
      <c r="D7" s="57">
        <v>0</v>
      </c>
      <c r="E7" s="57">
        <v>0</v>
      </c>
      <c r="F7" s="56">
        <f>D7-E7</f>
        <v>0</v>
      </c>
    </row>
    <row r="8" spans="1:6" s="30" customFormat="1" ht="14.25" customHeight="1">
      <c r="A8" s="37" t="s">
        <v>31</v>
      </c>
      <c r="B8" s="57">
        <v>0</v>
      </c>
      <c r="C8" s="38" t="s">
        <v>32</v>
      </c>
      <c r="D8" s="57">
        <v>0</v>
      </c>
      <c r="E8" s="57">
        <v>0</v>
      </c>
      <c r="F8" s="56">
        <f t="shared" ref="F8:F33" si="0">D8-E8</f>
        <v>0</v>
      </c>
    </row>
    <row r="9" spans="1:6" s="30" customFormat="1" ht="14.25" customHeight="1">
      <c r="A9" s="39" t="s">
        <v>33</v>
      </c>
      <c r="B9" s="56">
        <v>0</v>
      </c>
      <c r="C9" s="38" t="s">
        <v>34</v>
      </c>
      <c r="D9" s="57">
        <v>0</v>
      </c>
      <c r="E9" s="57">
        <v>0</v>
      </c>
      <c r="F9" s="56">
        <f t="shared" si="0"/>
        <v>0</v>
      </c>
    </row>
    <row r="10" spans="1:6" s="30" customFormat="1" ht="14.25" customHeight="1">
      <c r="A10" s="37" t="s">
        <v>35</v>
      </c>
      <c r="B10" s="56">
        <v>0</v>
      </c>
      <c r="C10" s="38" t="s">
        <v>36</v>
      </c>
      <c r="D10" s="57">
        <v>0</v>
      </c>
      <c r="E10" s="57">
        <v>0</v>
      </c>
      <c r="F10" s="56">
        <f t="shared" si="0"/>
        <v>0</v>
      </c>
    </row>
    <row r="11" spans="1:6" s="30" customFormat="1" ht="14.25" customHeight="1">
      <c r="A11" s="37" t="s">
        <v>37</v>
      </c>
      <c r="B11" s="56">
        <v>0</v>
      </c>
      <c r="C11" s="38" t="s">
        <v>38</v>
      </c>
      <c r="D11" s="57">
        <v>0</v>
      </c>
      <c r="E11" s="57">
        <v>0</v>
      </c>
      <c r="F11" s="56">
        <f t="shared" si="0"/>
        <v>0</v>
      </c>
    </row>
    <row r="12" spans="1:6" s="30" customFormat="1" ht="14.25" customHeight="1">
      <c r="A12" s="37" t="s">
        <v>39</v>
      </c>
      <c r="B12" s="56">
        <v>0</v>
      </c>
      <c r="C12" s="38" t="s">
        <v>40</v>
      </c>
      <c r="D12" s="57">
        <v>0</v>
      </c>
      <c r="E12" s="57">
        <v>0</v>
      </c>
      <c r="F12" s="56">
        <f t="shared" si="0"/>
        <v>0</v>
      </c>
    </row>
    <row r="13" spans="1:6" s="30" customFormat="1" ht="14.25" customHeight="1">
      <c r="A13" s="39" t="s">
        <v>41</v>
      </c>
      <c r="B13" s="56">
        <v>0</v>
      </c>
      <c r="C13" s="38" t="s">
        <v>42</v>
      </c>
      <c r="D13" s="57">
        <v>0</v>
      </c>
      <c r="E13" s="57">
        <v>0</v>
      </c>
      <c r="F13" s="56">
        <f t="shared" si="0"/>
        <v>0</v>
      </c>
    </row>
    <row r="14" spans="1:6" s="30" customFormat="1" ht="14.25" customHeight="1">
      <c r="A14" s="40"/>
      <c r="B14" s="56"/>
      <c r="C14" s="38" t="s">
        <v>43</v>
      </c>
      <c r="D14" s="57">
        <v>88844</v>
      </c>
      <c r="E14" s="57">
        <v>88844</v>
      </c>
      <c r="F14" s="56">
        <f t="shared" si="0"/>
        <v>0</v>
      </c>
    </row>
    <row r="15" spans="1:6" s="30" customFormat="1" ht="14.25" customHeight="1">
      <c r="A15" s="41"/>
      <c r="B15" s="56"/>
      <c r="C15" s="38" t="s">
        <v>44</v>
      </c>
      <c r="D15" s="57">
        <v>0</v>
      </c>
      <c r="E15" s="57">
        <v>0</v>
      </c>
      <c r="F15" s="56">
        <f t="shared" si="0"/>
        <v>0</v>
      </c>
    </row>
    <row r="16" spans="1:6" s="30" customFormat="1" ht="14.25" customHeight="1">
      <c r="A16" s="41"/>
      <c r="B16" s="56"/>
      <c r="C16" s="38" t="s">
        <v>45</v>
      </c>
      <c r="D16" s="57">
        <v>0</v>
      </c>
      <c r="E16" s="57">
        <v>0</v>
      </c>
      <c r="F16" s="56">
        <f t="shared" si="0"/>
        <v>0</v>
      </c>
    </row>
    <row r="17" spans="1:6" s="30" customFormat="1" ht="14.25" customHeight="1">
      <c r="A17" s="41"/>
      <c r="B17" s="56"/>
      <c r="C17" s="38" t="s">
        <v>46</v>
      </c>
      <c r="D17" s="57">
        <v>0</v>
      </c>
      <c r="E17" s="57">
        <v>0</v>
      </c>
      <c r="F17" s="56">
        <f t="shared" si="0"/>
        <v>0</v>
      </c>
    </row>
    <row r="18" spans="1:6" s="30" customFormat="1" ht="14.25" customHeight="1">
      <c r="A18" s="41"/>
      <c r="B18" s="56"/>
      <c r="C18" s="38" t="s">
        <v>47</v>
      </c>
      <c r="D18" s="57">
        <v>814216</v>
      </c>
      <c r="E18" s="57">
        <v>814216</v>
      </c>
      <c r="F18" s="56">
        <f t="shared" si="0"/>
        <v>0</v>
      </c>
    </row>
    <row r="19" spans="1:6" s="30" customFormat="1" ht="14.25" customHeight="1">
      <c r="A19" s="41"/>
      <c r="B19" s="56"/>
      <c r="C19" s="38" t="s">
        <v>48</v>
      </c>
      <c r="D19" s="57">
        <v>0</v>
      </c>
      <c r="E19" s="57">
        <v>0</v>
      </c>
      <c r="F19" s="56">
        <f t="shared" si="0"/>
        <v>0</v>
      </c>
    </row>
    <row r="20" spans="1:6" s="30" customFormat="1" ht="14.25" customHeight="1">
      <c r="A20" s="41"/>
      <c r="B20" s="56"/>
      <c r="C20" s="38" t="s">
        <v>49</v>
      </c>
      <c r="D20" s="57">
        <v>0</v>
      </c>
      <c r="E20" s="57">
        <v>0</v>
      </c>
      <c r="F20" s="56">
        <f t="shared" si="0"/>
        <v>0</v>
      </c>
    </row>
    <row r="21" spans="1:6" s="30" customFormat="1" ht="14.25" customHeight="1">
      <c r="A21" s="41"/>
      <c r="B21" s="56"/>
      <c r="C21" s="38" t="s">
        <v>50</v>
      </c>
      <c r="D21" s="57">
        <v>0</v>
      </c>
      <c r="E21" s="57">
        <v>0</v>
      </c>
      <c r="F21" s="56">
        <f t="shared" si="0"/>
        <v>0</v>
      </c>
    </row>
    <row r="22" spans="1:6" s="30" customFormat="1" ht="14.25" customHeight="1">
      <c r="A22" s="41"/>
      <c r="B22" s="56"/>
      <c r="C22" s="38" t="s">
        <v>51</v>
      </c>
      <c r="D22" s="57">
        <v>0</v>
      </c>
      <c r="E22" s="57">
        <v>0</v>
      </c>
      <c r="F22" s="56">
        <f t="shared" si="0"/>
        <v>0</v>
      </c>
    </row>
    <row r="23" spans="1:6" s="30" customFormat="1" ht="14.25" customHeight="1">
      <c r="A23" s="41"/>
      <c r="B23" s="56"/>
      <c r="C23" s="38" t="s">
        <v>52</v>
      </c>
      <c r="D23" s="57">
        <v>0</v>
      </c>
      <c r="E23" s="57">
        <v>0</v>
      </c>
      <c r="F23" s="56">
        <f t="shared" si="0"/>
        <v>0</v>
      </c>
    </row>
    <row r="24" spans="1:6" s="30" customFormat="1" ht="14.25" customHeight="1">
      <c r="A24" s="41"/>
      <c r="B24" s="56"/>
      <c r="C24" s="38" t="s">
        <v>53</v>
      </c>
      <c r="D24" s="57">
        <v>0</v>
      </c>
      <c r="E24" s="57">
        <v>0</v>
      </c>
      <c r="F24" s="56">
        <f t="shared" si="0"/>
        <v>0</v>
      </c>
    </row>
    <row r="25" spans="1:6" s="30" customFormat="1" ht="14.25" customHeight="1">
      <c r="A25" s="41"/>
      <c r="B25" s="56"/>
      <c r="C25" s="38" t="s">
        <v>54</v>
      </c>
      <c r="D25" s="57">
        <v>0</v>
      </c>
      <c r="E25" s="57">
        <v>0</v>
      </c>
      <c r="F25" s="56">
        <f t="shared" si="0"/>
        <v>0</v>
      </c>
    </row>
    <row r="26" spans="1:6" s="30" customFormat="1" ht="14.25" customHeight="1">
      <c r="A26" s="41"/>
      <c r="B26" s="56"/>
      <c r="C26" s="38" t="s">
        <v>55</v>
      </c>
      <c r="D26" s="57">
        <v>0</v>
      </c>
      <c r="E26" s="57">
        <v>0</v>
      </c>
      <c r="F26" s="56">
        <f t="shared" si="0"/>
        <v>0</v>
      </c>
    </row>
    <row r="27" spans="1:6" s="30" customFormat="1" ht="14.25" customHeight="1">
      <c r="A27" s="41"/>
      <c r="B27" s="56"/>
      <c r="C27" s="38" t="s">
        <v>56</v>
      </c>
      <c r="D27" s="57">
        <v>0</v>
      </c>
      <c r="E27" s="57">
        <v>0</v>
      </c>
      <c r="F27" s="56">
        <f t="shared" si="0"/>
        <v>0</v>
      </c>
    </row>
    <row r="28" spans="1:6" s="30" customFormat="1" ht="14.25" customHeight="1">
      <c r="A28" s="41"/>
      <c r="B28" s="56"/>
      <c r="C28" s="38" t="s">
        <v>162</v>
      </c>
      <c r="D28" s="58">
        <v>0</v>
      </c>
      <c r="E28" s="58">
        <v>0</v>
      </c>
      <c r="F28" s="56">
        <f t="shared" si="0"/>
        <v>0</v>
      </c>
    </row>
    <row r="29" spans="1:6" s="30" customFormat="1" ht="14.25" customHeight="1">
      <c r="A29" s="41"/>
      <c r="B29" s="56"/>
      <c r="C29" s="38" t="s">
        <v>57</v>
      </c>
      <c r="D29" s="57">
        <v>0</v>
      </c>
      <c r="E29" s="57">
        <v>0</v>
      </c>
      <c r="F29" s="56">
        <f t="shared" si="0"/>
        <v>0</v>
      </c>
    </row>
    <row r="30" spans="1:6" s="30" customFormat="1" ht="14.25" customHeight="1">
      <c r="A30" s="41"/>
      <c r="B30" s="56"/>
      <c r="C30" s="38" t="s">
        <v>58</v>
      </c>
      <c r="D30" s="57">
        <v>0</v>
      </c>
      <c r="E30" s="57">
        <v>0</v>
      </c>
      <c r="F30" s="56">
        <f t="shared" si="0"/>
        <v>0</v>
      </c>
    </row>
    <row r="31" spans="1:6" s="30" customFormat="1" ht="14.25" customHeight="1">
      <c r="A31" s="41"/>
      <c r="B31" s="56"/>
      <c r="C31" s="38" t="s">
        <v>59</v>
      </c>
      <c r="D31" s="57">
        <v>0</v>
      </c>
      <c r="E31" s="57">
        <v>0</v>
      </c>
      <c r="F31" s="56">
        <f t="shared" si="0"/>
        <v>0</v>
      </c>
    </row>
    <row r="32" spans="1:6" s="30" customFormat="1" ht="14.25" customHeight="1">
      <c r="A32" s="41"/>
      <c r="B32" s="56"/>
      <c r="C32" s="38" t="s">
        <v>163</v>
      </c>
      <c r="D32" s="57">
        <v>0</v>
      </c>
      <c r="E32" s="57">
        <v>0</v>
      </c>
      <c r="F32" s="56">
        <f t="shared" si="0"/>
        <v>0</v>
      </c>
    </row>
    <row r="33" spans="1:6" s="30" customFormat="1">
      <c r="A33" s="41"/>
      <c r="B33" s="56"/>
      <c r="C33" s="38" t="s">
        <v>60</v>
      </c>
      <c r="D33" s="57">
        <v>0</v>
      </c>
      <c r="E33" s="57">
        <v>0</v>
      </c>
      <c r="F33" s="56">
        <f t="shared" si="0"/>
        <v>0</v>
      </c>
    </row>
    <row r="34" spans="1:6" s="30" customFormat="1">
      <c r="A34" s="42" t="s">
        <v>61</v>
      </c>
      <c r="B34" s="56">
        <f>B6</f>
        <v>903060</v>
      </c>
      <c r="C34" s="42" t="s">
        <v>62</v>
      </c>
      <c r="D34" s="56">
        <f>D6</f>
        <v>903060</v>
      </c>
      <c r="E34" s="56">
        <f>E6</f>
        <v>903060</v>
      </c>
      <c r="F34" s="56">
        <f>F6</f>
        <v>0</v>
      </c>
    </row>
  </sheetData>
  <sheetProtection formatCells="0" formatColumns="0" formatRows="0"/>
  <mergeCells count="2">
    <mergeCell ref="A4:B4"/>
    <mergeCell ref="C4:F4"/>
  </mergeCells>
  <phoneticPr fontId="3" type="noConversion"/>
  <printOptions horizontalCentered="1"/>
  <pageMargins left="0.74791666666666701" right="0.74791666666666701" top="0.59027777777777801" bottom="0.59027777777777801" header="0.51180555555555596" footer="0.51180555555555596"/>
  <pageSetup paperSize="9" scale="91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A19" sqref="A19"/>
    </sheetView>
  </sheetViews>
  <sheetFormatPr defaultRowHeight="14.25"/>
  <cols>
    <col min="1" max="2" width="21.125" style="60" customWidth="1"/>
    <col min="3" max="4" width="26.75" style="60" customWidth="1"/>
    <col min="5" max="5" width="26.625" style="60" customWidth="1"/>
    <col min="6" max="6" width="23.875" style="60" customWidth="1"/>
    <col min="7" max="7" width="22.125" style="60" customWidth="1"/>
    <col min="8" max="16384" width="9" style="60"/>
  </cols>
  <sheetData>
    <row r="1" spans="1:7" ht="14.25" customHeight="1">
      <c r="A1" s="59"/>
      <c r="B1" s="59"/>
      <c r="G1" s="61"/>
    </row>
    <row r="2" spans="1:7" ht="18" customHeight="1">
      <c r="A2" s="62" t="s">
        <v>164</v>
      </c>
      <c r="B2" s="62"/>
      <c r="C2" s="62"/>
      <c r="D2" s="62"/>
      <c r="E2" s="62"/>
      <c r="F2" s="62"/>
      <c r="G2" s="62"/>
    </row>
    <row r="3" spans="1:7" ht="18" customHeight="1">
      <c r="A3" s="63"/>
      <c r="B3" s="63"/>
      <c r="C3" s="63"/>
      <c r="D3" s="63"/>
      <c r="E3" s="63"/>
      <c r="F3" s="63"/>
      <c r="G3" s="61" t="s">
        <v>2</v>
      </c>
    </row>
    <row r="4" spans="1:7" ht="25.5" customHeight="1">
      <c r="A4" s="87" t="s">
        <v>165</v>
      </c>
      <c r="B4" s="88" t="s">
        <v>166</v>
      </c>
      <c r="C4" s="87" t="s">
        <v>167</v>
      </c>
      <c r="D4" s="88" t="s">
        <v>168</v>
      </c>
      <c r="E4" s="87" t="s">
        <v>64</v>
      </c>
      <c r="F4" s="87" t="s">
        <v>65</v>
      </c>
      <c r="G4" s="87" t="s">
        <v>66</v>
      </c>
    </row>
    <row r="5" spans="1:7" ht="24.75" customHeight="1">
      <c r="A5" s="87"/>
      <c r="B5" s="89"/>
      <c r="C5" s="87"/>
      <c r="D5" s="89"/>
      <c r="E5" s="87"/>
      <c r="F5" s="87"/>
      <c r="G5" s="87"/>
    </row>
    <row r="6" spans="1:7" s="65" customFormat="1" ht="15.75" customHeight="1">
      <c r="A6" s="64" t="s">
        <v>169</v>
      </c>
      <c r="B6" s="64" t="s">
        <v>169</v>
      </c>
      <c r="C6" s="64" t="s">
        <v>169</v>
      </c>
      <c r="D6" s="64" t="s">
        <v>169</v>
      </c>
      <c r="E6" s="64" t="s">
        <v>170</v>
      </c>
      <c r="F6" s="64">
        <v>2</v>
      </c>
      <c r="G6" s="64">
        <v>3</v>
      </c>
    </row>
    <row r="7" spans="1:7" s="65" customFormat="1" ht="27.75" customHeight="1">
      <c r="A7" s="66"/>
      <c r="B7" s="66"/>
      <c r="C7" s="67"/>
      <c r="D7" s="67" t="s">
        <v>24</v>
      </c>
      <c r="E7" s="68">
        <v>903060</v>
      </c>
      <c r="F7" s="68">
        <v>533060</v>
      </c>
      <c r="G7" s="68">
        <v>370000</v>
      </c>
    </row>
    <row r="8" spans="1:7" ht="27.75" customHeight="1">
      <c r="A8" s="66" t="s">
        <v>171</v>
      </c>
      <c r="B8" s="66" t="s">
        <v>69</v>
      </c>
      <c r="C8" s="67">
        <v>30101</v>
      </c>
      <c r="D8" s="67" t="s">
        <v>172</v>
      </c>
      <c r="E8" s="68">
        <v>250248</v>
      </c>
      <c r="F8" s="68">
        <v>250248</v>
      </c>
      <c r="G8" s="68">
        <v>0</v>
      </c>
    </row>
    <row r="9" spans="1:7" ht="27.75" customHeight="1">
      <c r="A9" s="66" t="s">
        <v>171</v>
      </c>
      <c r="B9" s="66" t="s">
        <v>69</v>
      </c>
      <c r="C9" s="67">
        <v>30107</v>
      </c>
      <c r="D9" s="67" t="s">
        <v>173</v>
      </c>
      <c r="E9" s="68">
        <v>193968</v>
      </c>
      <c r="F9" s="68">
        <v>193968</v>
      </c>
      <c r="G9" s="68">
        <v>0</v>
      </c>
    </row>
    <row r="10" spans="1:7" ht="27.75" customHeight="1">
      <c r="A10" s="66" t="s">
        <v>171</v>
      </c>
      <c r="B10" s="66" t="s">
        <v>69</v>
      </c>
      <c r="C10" s="67">
        <v>30108</v>
      </c>
      <c r="D10" s="67" t="s">
        <v>174</v>
      </c>
      <c r="E10" s="68">
        <v>88844</v>
      </c>
      <c r="F10" s="68">
        <v>88844</v>
      </c>
      <c r="G10" s="68">
        <v>0</v>
      </c>
    </row>
    <row r="11" spans="1:7" ht="27.75" customHeight="1">
      <c r="A11" s="66" t="s">
        <v>175</v>
      </c>
      <c r="B11" s="66" t="s">
        <v>70</v>
      </c>
      <c r="C11" s="67">
        <v>30201</v>
      </c>
      <c r="D11" s="67" t="s">
        <v>176</v>
      </c>
      <c r="E11" s="68">
        <v>45000</v>
      </c>
      <c r="F11" s="68">
        <v>0</v>
      </c>
      <c r="G11" s="68">
        <v>45000</v>
      </c>
    </row>
    <row r="12" spans="1:7" ht="27.75" customHeight="1">
      <c r="A12" s="66" t="s">
        <v>175</v>
      </c>
      <c r="B12" s="66" t="s">
        <v>70</v>
      </c>
      <c r="C12" s="67">
        <v>30211</v>
      </c>
      <c r="D12" s="67" t="s">
        <v>177</v>
      </c>
      <c r="E12" s="68">
        <v>90000</v>
      </c>
      <c r="F12" s="68">
        <v>0</v>
      </c>
      <c r="G12" s="68">
        <v>90000</v>
      </c>
    </row>
    <row r="13" spans="1:7" ht="27.75" customHeight="1">
      <c r="A13" s="66" t="s">
        <v>175</v>
      </c>
      <c r="B13" s="66" t="s">
        <v>70</v>
      </c>
      <c r="C13" s="67">
        <v>30213</v>
      </c>
      <c r="D13" s="67" t="s">
        <v>178</v>
      </c>
      <c r="E13" s="68">
        <v>15000</v>
      </c>
      <c r="F13" s="68">
        <v>0</v>
      </c>
      <c r="G13" s="68">
        <v>15000</v>
      </c>
    </row>
    <row r="14" spans="1:7" ht="27.75" customHeight="1">
      <c r="A14" s="66" t="s">
        <v>175</v>
      </c>
      <c r="B14" s="66" t="s">
        <v>70</v>
      </c>
      <c r="C14" s="67">
        <v>30215</v>
      </c>
      <c r="D14" s="67" t="s">
        <v>179</v>
      </c>
      <c r="E14" s="68">
        <v>15000</v>
      </c>
      <c r="F14" s="68">
        <v>0</v>
      </c>
      <c r="G14" s="68">
        <v>15000</v>
      </c>
    </row>
    <row r="15" spans="1:7" ht="27.75" customHeight="1">
      <c r="A15" s="66" t="s">
        <v>175</v>
      </c>
      <c r="B15" s="66" t="s">
        <v>70</v>
      </c>
      <c r="C15" s="67">
        <v>30216</v>
      </c>
      <c r="D15" s="67" t="s">
        <v>180</v>
      </c>
      <c r="E15" s="68">
        <v>10000</v>
      </c>
      <c r="F15" s="68">
        <v>0</v>
      </c>
      <c r="G15" s="68">
        <v>10000</v>
      </c>
    </row>
    <row r="16" spans="1:7" ht="27.75" customHeight="1">
      <c r="A16" s="66" t="s">
        <v>175</v>
      </c>
      <c r="B16" s="66" t="s">
        <v>70</v>
      </c>
      <c r="C16" s="67">
        <v>30217</v>
      </c>
      <c r="D16" s="67" t="s">
        <v>181</v>
      </c>
      <c r="E16" s="68">
        <v>21000</v>
      </c>
      <c r="F16" s="68">
        <v>0</v>
      </c>
      <c r="G16" s="68">
        <v>21000</v>
      </c>
    </row>
    <row r="17" spans="1:7" ht="27.75" customHeight="1">
      <c r="A17" s="66" t="s">
        <v>175</v>
      </c>
      <c r="B17" s="66" t="s">
        <v>70</v>
      </c>
      <c r="C17" s="67">
        <v>30226</v>
      </c>
      <c r="D17" s="67" t="s">
        <v>182</v>
      </c>
      <c r="E17" s="68">
        <v>5000</v>
      </c>
      <c r="F17" s="68">
        <v>0</v>
      </c>
      <c r="G17" s="68">
        <v>5000</v>
      </c>
    </row>
    <row r="18" spans="1:7" ht="27.75" customHeight="1">
      <c r="A18" s="66" t="s">
        <v>175</v>
      </c>
      <c r="B18" s="66" t="s">
        <v>70</v>
      </c>
      <c r="C18" s="67">
        <v>30239</v>
      </c>
      <c r="D18" s="67" t="s">
        <v>183</v>
      </c>
      <c r="E18" s="68">
        <v>39000</v>
      </c>
      <c r="F18" s="68">
        <v>0</v>
      </c>
      <c r="G18" s="68">
        <v>39000</v>
      </c>
    </row>
    <row r="19" spans="1:7" ht="27.75" customHeight="1">
      <c r="A19" s="66" t="s">
        <v>175</v>
      </c>
      <c r="B19" s="66" t="s">
        <v>70</v>
      </c>
      <c r="C19" s="67">
        <v>30299</v>
      </c>
      <c r="D19" s="67" t="s">
        <v>184</v>
      </c>
      <c r="E19" s="68">
        <v>110000</v>
      </c>
      <c r="F19" s="68">
        <v>0</v>
      </c>
      <c r="G19" s="68">
        <v>110000</v>
      </c>
    </row>
    <row r="20" spans="1:7" ht="27.75" customHeight="1">
      <c r="A20" s="66" t="s">
        <v>185</v>
      </c>
      <c r="B20" s="66" t="s">
        <v>186</v>
      </c>
      <c r="C20" s="67">
        <v>31002</v>
      </c>
      <c r="D20" s="67" t="s">
        <v>187</v>
      </c>
      <c r="E20" s="68">
        <v>20000</v>
      </c>
      <c r="F20" s="68">
        <v>0</v>
      </c>
      <c r="G20" s="68">
        <v>20000</v>
      </c>
    </row>
  </sheetData>
  <mergeCells count="7">
    <mergeCell ref="F4:F5"/>
    <mergeCell ref="G4:G5"/>
    <mergeCell ref="A4:A5"/>
    <mergeCell ref="B4:B5"/>
    <mergeCell ref="C4:C5"/>
    <mergeCell ref="D4:D5"/>
    <mergeCell ref="E4:E5"/>
  </mergeCells>
  <phoneticPr fontId="3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8" sqref="B8"/>
    </sheetView>
  </sheetViews>
  <sheetFormatPr defaultColWidth="9" defaultRowHeight="13.5"/>
  <cols>
    <col min="1" max="1" width="15.75" customWidth="1"/>
    <col min="2" max="2" width="14.375" customWidth="1"/>
    <col min="3" max="3" width="34.25" customWidth="1"/>
    <col min="4" max="4" width="17.75" customWidth="1"/>
  </cols>
  <sheetData>
    <row r="1" spans="1:4" ht="13.5" customHeight="1">
      <c r="A1" s="23"/>
      <c r="B1" s="23"/>
      <c r="C1" s="23"/>
      <c r="D1" s="23"/>
    </row>
    <row r="2" spans="1:4" ht="25.5" customHeight="1">
      <c r="A2" s="90" t="s">
        <v>230</v>
      </c>
      <c r="B2" s="90"/>
      <c r="C2" s="90"/>
      <c r="D2" s="90"/>
    </row>
    <row r="3" spans="1:4" ht="14.25" customHeight="1">
      <c r="A3" s="24"/>
      <c r="B3" s="24"/>
      <c r="C3" s="24"/>
      <c r="D3" s="25"/>
    </row>
    <row r="4" spans="1:4" ht="21.75" customHeight="1">
      <c r="A4" s="26"/>
      <c r="B4" s="23"/>
      <c r="C4" s="23"/>
      <c r="D4" s="27" t="s">
        <v>2</v>
      </c>
    </row>
    <row r="5" spans="1:4" ht="21.75" customHeight="1">
      <c r="A5" s="91" t="s">
        <v>188</v>
      </c>
      <c r="B5" s="92"/>
      <c r="C5" s="93" t="s">
        <v>189</v>
      </c>
      <c r="D5" s="94" t="s">
        <v>64</v>
      </c>
    </row>
    <row r="6" spans="1:4" ht="21.75" customHeight="1">
      <c r="A6" s="28" t="s">
        <v>67</v>
      </c>
      <c r="B6" s="28" t="s">
        <v>68</v>
      </c>
      <c r="C6" s="93"/>
      <c r="D6" s="95"/>
    </row>
    <row r="7" spans="1:4" s="71" customFormat="1" ht="21.75" customHeight="1">
      <c r="A7" s="69"/>
      <c r="B7" s="69"/>
      <c r="C7" s="69" t="s">
        <v>24</v>
      </c>
      <c r="D7" s="70">
        <v>9303060</v>
      </c>
    </row>
    <row r="8" spans="1:4" ht="21.75" customHeight="1">
      <c r="A8" s="69" t="s">
        <v>190</v>
      </c>
      <c r="B8" s="69"/>
      <c r="C8" s="69" t="s">
        <v>191</v>
      </c>
      <c r="D8" s="70">
        <v>2758060</v>
      </c>
    </row>
    <row r="9" spans="1:4" ht="21.75" customHeight="1">
      <c r="A9" s="69" t="s">
        <v>192</v>
      </c>
      <c r="B9" s="69" t="s">
        <v>171</v>
      </c>
      <c r="C9" s="69" t="s">
        <v>193</v>
      </c>
      <c r="D9" s="70">
        <v>533060</v>
      </c>
    </row>
    <row r="10" spans="1:4" ht="21.75" customHeight="1">
      <c r="A10" s="69" t="s">
        <v>192</v>
      </c>
      <c r="B10" s="69" t="s">
        <v>175</v>
      </c>
      <c r="C10" s="69" t="s">
        <v>194</v>
      </c>
      <c r="D10" s="70">
        <v>2225000</v>
      </c>
    </row>
    <row r="11" spans="1:4" ht="21.75" customHeight="1">
      <c r="A11" s="69" t="s">
        <v>195</v>
      </c>
      <c r="B11" s="69"/>
      <c r="C11" s="69" t="s">
        <v>196</v>
      </c>
      <c r="D11" s="70">
        <v>20000</v>
      </c>
    </row>
    <row r="12" spans="1:4" ht="21.75" customHeight="1">
      <c r="A12" s="69" t="s">
        <v>197</v>
      </c>
      <c r="B12" s="69" t="s">
        <v>185</v>
      </c>
      <c r="C12" s="69" t="s">
        <v>198</v>
      </c>
      <c r="D12" s="70">
        <v>20000</v>
      </c>
    </row>
    <row r="13" spans="1:4" ht="21.75" customHeight="1">
      <c r="A13" s="69" t="s">
        <v>199</v>
      </c>
      <c r="B13" s="69"/>
      <c r="C13" s="69" t="s">
        <v>71</v>
      </c>
      <c r="D13" s="70">
        <v>6525000</v>
      </c>
    </row>
    <row r="14" spans="1:4" ht="21.75" customHeight="1">
      <c r="A14" s="69" t="s">
        <v>200</v>
      </c>
      <c r="B14" s="69" t="s">
        <v>201</v>
      </c>
      <c r="C14" s="69" t="s">
        <v>202</v>
      </c>
      <c r="D14" s="70">
        <v>315000</v>
      </c>
    </row>
    <row r="15" spans="1:4" ht="21.75" customHeight="1">
      <c r="A15" s="69" t="s">
        <v>200</v>
      </c>
      <c r="B15" s="69" t="s">
        <v>203</v>
      </c>
      <c r="C15" s="69" t="s">
        <v>204</v>
      </c>
      <c r="D15" s="70">
        <v>6210000</v>
      </c>
    </row>
  </sheetData>
  <mergeCells count="4">
    <mergeCell ref="A2:D2"/>
    <mergeCell ref="A5:B5"/>
    <mergeCell ref="C5:C6"/>
    <mergeCell ref="D5:D6"/>
  </mergeCells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B15" sqref="B15"/>
    </sheetView>
  </sheetViews>
  <sheetFormatPr defaultColWidth="9" defaultRowHeight="13.5"/>
  <cols>
    <col min="1" max="1" width="20.625" customWidth="1"/>
    <col min="2" max="2" width="40.875" customWidth="1"/>
    <col min="3" max="3" width="22" customWidth="1"/>
  </cols>
  <sheetData>
    <row r="1" spans="1:3" ht="27.75" customHeight="1">
      <c r="A1" s="96" t="s">
        <v>229</v>
      </c>
      <c r="B1" s="96"/>
      <c r="C1" s="96"/>
    </row>
    <row r="2" spans="1:3" ht="13.5" customHeight="1">
      <c r="A2" s="72"/>
      <c r="B2" s="72"/>
      <c r="C2" s="25"/>
    </row>
    <row r="3" spans="1:3" ht="24" customHeight="1">
      <c r="C3" s="73" t="s">
        <v>2</v>
      </c>
    </row>
    <row r="4" spans="1:3" ht="29.25" customHeight="1">
      <c r="A4" s="29" t="s">
        <v>63</v>
      </c>
      <c r="B4" s="29" t="s">
        <v>205</v>
      </c>
      <c r="C4" s="29" t="s">
        <v>64</v>
      </c>
    </row>
    <row r="5" spans="1:3" s="71" customFormat="1" ht="20.25" customHeight="1">
      <c r="A5" s="74"/>
      <c r="B5" s="74" t="s">
        <v>24</v>
      </c>
      <c r="C5" s="75">
        <v>9303060</v>
      </c>
    </row>
    <row r="6" spans="1:3" ht="20.25" customHeight="1">
      <c r="A6" s="74">
        <v>301</v>
      </c>
      <c r="B6" s="74" t="s">
        <v>69</v>
      </c>
      <c r="C6" s="75">
        <v>533060</v>
      </c>
    </row>
    <row r="7" spans="1:3" ht="20.25" customHeight="1">
      <c r="A7" s="74">
        <v>30101</v>
      </c>
      <c r="B7" s="74" t="s">
        <v>206</v>
      </c>
      <c r="C7" s="75">
        <v>250248</v>
      </c>
    </row>
    <row r="8" spans="1:3" ht="20.25" customHeight="1">
      <c r="A8" s="74">
        <v>30107</v>
      </c>
      <c r="B8" s="74" t="s">
        <v>207</v>
      </c>
      <c r="C8" s="75">
        <v>193968</v>
      </c>
    </row>
    <row r="9" spans="1:3" ht="20.25" customHeight="1">
      <c r="A9" s="74">
        <v>30108</v>
      </c>
      <c r="B9" s="74" t="s">
        <v>208</v>
      </c>
      <c r="C9" s="75">
        <v>88844</v>
      </c>
    </row>
    <row r="10" spans="1:3" ht="20.25" customHeight="1">
      <c r="A10" s="74">
        <v>302</v>
      </c>
      <c r="B10" s="74" t="s">
        <v>70</v>
      </c>
      <c r="C10" s="75">
        <v>2225000</v>
      </c>
    </row>
    <row r="11" spans="1:3" ht="20.25" customHeight="1">
      <c r="A11" s="74">
        <v>30201</v>
      </c>
      <c r="B11" s="74" t="s">
        <v>209</v>
      </c>
      <c r="C11" s="75">
        <v>145000</v>
      </c>
    </row>
    <row r="12" spans="1:3" ht="20.25" customHeight="1">
      <c r="A12" s="74">
        <v>30202</v>
      </c>
      <c r="B12" s="74" t="s">
        <v>210</v>
      </c>
      <c r="C12" s="75">
        <v>50000</v>
      </c>
    </row>
    <row r="13" spans="1:3" ht="20.25" customHeight="1">
      <c r="A13" s="74">
        <v>30205</v>
      </c>
      <c r="B13" s="74" t="s">
        <v>211</v>
      </c>
      <c r="C13" s="75">
        <v>20000</v>
      </c>
    </row>
    <row r="14" spans="1:3" ht="20.25" customHeight="1">
      <c r="A14" s="74">
        <v>30206</v>
      </c>
      <c r="B14" s="74" t="s">
        <v>212</v>
      </c>
      <c r="C14" s="75">
        <v>30000</v>
      </c>
    </row>
    <row r="15" spans="1:3" ht="20.25" customHeight="1">
      <c r="A15" s="74">
        <v>30207</v>
      </c>
      <c r="B15" s="74" t="s">
        <v>213</v>
      </c>
      <c r="C15" s="75">
        <v>10000</v>
      </c>
    </row>
    <row r="16" spans="1:3" ht="20.25" customHeight="1">
      <c r="A16" s="74">
        <v>30211</v>
      </c>
      <c r="B16" s="74" t="s">
        <v>214</v>
      </c>
      <c r="C16" s="75">
        <v>190000</v>
      </c>
    </row>
    <row r="17" spans="1:3" ht="20.25" customHeight="1">
      <c r="A17" s="74">
        <v>30213</v>
      </c>
      <c r="B17" s="74" t="s">
        <v>215</v>
      </c>
      <c r="C17" s="75">
        <v>115000</v>
      </c>
    </row>
    <row r="18" spans="1:3" ht="20.25" customHeight="1">
      <c r="A18" s="74">
        <v>30215</v>
      </c>
      <c r="B18" s="74" t="s">
        <v>216</v>
      </c>
      <c r="C18" s="75">
        <v>25000</v>
      </c>
    </row>
    <row r="19" spans="1:3" ht="20.25" customHeight="1">
      <c r="A19" s="74">
        <v>30216</v>
      </c>
      <c r="B19" s="74" t="s">
        <v>217</v>
      </c>
      <c r="C19" s="75">
        <v>30000</v>
      </c>
    </row>
    <row r="20" spans="1:3" ht="20.25" customHeight="1">
      <c r="A20" s="74">
        <v>30217</v>
      </c>
      <c r="B20" s="74" t="s">
        <v>218</v>
      </c>
      <c r="C20" s="75">
        <v>21000</v>
      </c>
    </row>
    <row r="21" spans="1:3" ht="20.25" customHeight="1">
      <c r="A21" s="74">
        <v>30226</v>
      </c>
      <c r="B21" s="74" t="s">
        <v>219</v>
      </c>
      <c r="C21" s="75">
        <v>25000</v>
      </c>
    </row>
    <row r="22" spans="1:3" ht="20.25" customHeight="1">
      <c r="A22" s="74">
        <v>30228</v>
      </c>
      <c r="B22" s="74" t="s">
        <v>220</v>
      </c>
      <c r="C22" s="75">
        <v>200000</v>
      </c>
    </row>
    <row r="23" spans="1:3" ht="20.25" customHeight="1">
      <c r="A23" s="74">
        <v>30229</v>
      </c>
      <c r="B23" s="74" t="s">
        <v>221</v>
      </c>
      <c r="C23" s="75">
        <v>900000</v>
      </c>
    </row>
    <row r="24" spans="1:3" ht="20.25" customHeight="1">
      <c r="A24" s="74">
        <v>30239</v>
      </c>
      <c r="B24" s="74" t="s">
        <v>222</v>
      </c>
      <c r="C24" s="75">
        <v>54000</v>
      </c>
    </row>
    <row r="25" spans="1:3" ht="20.25" customHeight="1">
      <c r="A25" s="74">
        <v>30299</v>
      </c>
      <c r="B25" s="74" t="s">
        <v>223</v>
      </c>
      <c r="C25" s="75">
        <v>410000</v>
      </c>
    </row>
    <row r="26" spans="1:3" ht="20.25" customHeight="1">
      <c r="A26" s="74">
        <v>303</v>
      </c>
      <c r="B26" s="74" t="s">
        <v>71</v>
      </c>
      <c r="C26" s="75">
        <v>6525000</v>
      </c>
    </row>
    <row r="27" spans="1:3" ht="20.25" customHeight="1">
      <c r="A27" s="74">
        <v>30302</v>
      </c>
      <c r="B27" s="74" t="s">
        <v>224</v>
      </c>
      <c r="C27" s="75">
        <v>6210000</v>
      </c>
    </row>
    <row r="28" spans="1:3" ht="20.25" customHeight="1">
      <c r="A28" s="74">
        <v>30304</v>
      </c>
      <c r="B28" s="74" t="s">
        <v>225</v>
      </c>
      <c r="C28" s="75">
        <v>40000</v>
      </c>
    </row>
    <row r="29" spans="1:3" ht="20.25" customHeight="1">
      <c r="A29" s="74">
        <v>30305</v>
      </c>
      <c r="B29" s="74" t="s">
        <v>226</v>
      </c>
      <c r="C29" s="75">
        <v>250000</v>
      </c>
    </row>
    <row r="30" spans="1:3" ht="20.25" customHeight="1">
      <c r="A30" s="74">
        <v>30307</v>
      </c>
      <c r="B30" s="74" t="s">
        <v>227</v>
      </c>
      <c r="C30" s="75">
        <v>25000</v>
      </c>
    </row>
    <row r="31" spans="1:3" ht="20.25" customHeight="1">
      <c r="A31" s="74">
        <v>310</v>
      </c>
      <c r="B31" s="74" t="s">
        <v>72</v>
      </c>
      <c r="C31" s="75">
        <v>20000</v>
      </c>
    </row>
    <row r="32" spans="1:3" ht="20.25" customHeight="1">
      <c r="A32" s="74">
        <v>31002</v>
      </c>
      <c r="B32" s="74" t="s">
        <v>228</v>
      </c>
      <c r="C32" s="75">
        <v>20000</v>
      </c>
    </row>
  </sheetData>
  <mergeCells count="1">
    <mergeCell ref="A1:C1"/>
  </mergeCells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3"/>
  <sheetViews>
    <sheetView topLeftCell="B1" workbookViewId="0">
      <selection activeCell="J22" sqref="J22"/>
    </sheetView>
  </sheetViews>
  <sheetFormatPr defaultRowHeight="13.5"/>
  <cols>
    <col min="2" max="2" width="22.625" customWidth="1"/>
    <col min="3" max="3" width="13.125" style="14" customWidth="1"/>
    <col min="4" max="5" width="10.375" style="14" customWidth="1"/>
    <col min="6" max="6" width="10.625" style="14" customWidth="1"/>
    <col min="7" max="7" width="9" style="14"/>
    <col min="8" max="8" width="11.5" style="14" customWidth="1"/>
    <col min="9" max="9" width="10.25" style="14" customWidth="1"/>
    <col min="10" max="10" width="10.5" style="14" customWidth="1"/>
    <col min="11" max="11" width="11" style="14" customWidth="1"/>
    <col min="12" max="12" width="10.875" style="14" customWidth="1"/>
    <col min="13" max="13" width="41.625" customWidth="1"/>
  </cols>
  <sheetData>
    <row r="1" spans="1:13" ht="14.25">
      <c r="A1" s="97" t="s">
        <v>73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4.25">
      <c r="A2" s="15" t="s">
        <v>74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5"/>
    </row>
    <row r="3" spans="1:13" s="13" customFormat="1" ht="14.25" customHeight="1">
      <c r="A3" s="102" t="s">
        <v>75</v>
      </c>
      <c r="B3" s="105" t="s">
        <v>76</v>
      </c>
      <c r="C3" s="98" t="s">
        <v>77</v>
      </c>
      <c r="D3" s="99"/>
      <c r="E3" s="99"/>
      <c r="F3" s="99"/>
      <c r="G3" s="99"/>
      <c r="H3" s="99"/>
      <c r="I3" s="99"/>
      <c r="J3" s="99"/>
      <c r="K3" s="99"/>
      <c r="L3" s="100"/>
      <c r="M3" s="108" t="s">
        <v>78</v>
      </c>
    </row>
    <row r="4" spans="1:13" s="13" customFormat="1" ht="14.25" customHeight="1">
      <c r="A4" s="103"/>
      <c r="B4" s="105"/>
      <c r="C4" s="106" t="s">
        <v>79</v>
      </c>
      <c r="D4" s="101" t="s">
        <v>80</v>
      </c>
      <c r="E4" s="101"/>
      <c r="F4" s="101"/>
      <c r="G4" s="101"/>
      <c r="H4" s="101"/>
      <c r="I4" s="101"/>
      <c r="J4" s="101"/>
      <c r="K4" s="98" t="s">
        <v>81</v>
      </c>
      <c r="L4" s="100"/>
      <c r="M4" s="109"/>
    </row>
    <row r="5" spans="1:13" s="13" customFormat="1" ht="42.75">
      <c r="A5" s="104"/>
      <c r="B5" s="105"/>
      <c r="C5" s="107"/>
      <c r="D5" s="17" t="s">
        <v>25</v>
      </c>
      <c r="E5" s="17" t="s">
        <v>82</v>
      </c>
      <c r="F5" s="17" t="s">
        <v>83</v>
      </c>
      <c r="G5" s="17" t="s">
        <v>84</v>
      </c>
      <c r="H5" s="17" t="s">
        <v>85</v>
      </c>
      <c r="I5" s="17" t="s">
        <v>86</v>
      </c>
      <c r="J5" s="17" t="s">
        <v>87</v>
      </c>
      <c r="K5" s="17" t="s">
        <v>88</v>
      </c>
      <c r="L5" s="17" t="s">
        <v>89</v>
      </c>
      <c r="M5" s="110"/>
    </row>
    <row r="6" spans="1:13" ht="35.1" customHeight="1">
      <c r="A6" s="18"/>
      <c r="B6" s="19" t="s">
        <v>24</v>
      </c>
      <c r="C6" s="20">
        <f>C7</f>
        <v>9303060</v>
      </c>
      <c r="D6" s="20">
        <f t="shared" ref="D6:L6" si="0">D7</f>
        <v>903060</v>
      </c>
      <c r="E6" s="21">
        <f t="shared" si="0"/>
        <v>0</v>
      </c>
      <c r="F6" s="21">
        <f t="shared" si="0"/>
        <v>0</v>
      </c>
      <c r="G6" s="21">
        <f t="shared" si="0"/>
        <v>0</v>
      </c>
      <c r="H6" s="20">
        <f t="shared" si="0"/>
        <v>8400000</v>
      </c>
      <c r="I6" s="21">
        <f t="shared" si="0"/>
        <v>0</v>
      </c>
      <c r="J6" s="21">
        <f t="shared" si="0"/>
        <v>0</v>
      </c>
      <c r="K6" s="20">
        <f t="shared" si="0"/>
        <v>9303060</v>
      </c>
      <c r="L6" s="21">
        <f t="shared" si="0"/>
        <v>0</v>
      </c>
      <c r="M6" s="22" t="s">
        <v>90</v>
      </c>
    </row>
    <row r="7" spans="1:13" ht="45.95" customHeight="1">
      <c r="A7" s="18" t="s">
        <v>91</v>
      </c>
      <c r="B7" s="19" t="s">
        <v>92</v>
      </c>
      <c r="C7" s="20">
        <v>9303060</v>
      </c>
      <c r="D7" s="20">
        <v>903060</v>
      </c>
      <c r="E7" s="20"/>
      <c r="F7" s="20"/>
      <c r="G7" s="20"/>
      <c r="H7" s="20">
        <v>8400000</v>
      </c>
      <c r="I7" s="20"/>
      <c r="J7" s="20"/>
      <c r="K7" s="20">
        <v>9303060</v>
      </c>
      <c r="L7" s="20"/>
      <c r="M7" s="22" t="s">
        <v>93</v>
      </c>
    </row>
    <row r="8" spans="1:13" ht="35.1" customHeight="1">
      <c r="A8" s="18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2"/>
    </row>
    <row r="9" spans="1:13" ht="35.1" customHeight="1">
      <c r="A9" s="18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2"/>
    </row>
    <row r="10" spans="1:13" ht="35.1" customHeight="1">
      <c r="A10" s="18"/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2"/>
    </row>
    <row r="11" spans="1:13" ht="35.1" customHeight="1">
      <c r="A11" s="18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2"/>
    </row>
    <row r="12" spans="1:13" ht="35.1" customHeight="1">
      <c r="A12" s="18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2"/>
    </row>
    <row r="13" spans="1:13" ht="35.1" customHeight="1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2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honeticPr fontId="3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28"/>
  <sheetViews>
    <sheetView topLeftCell="A3" workbookViewId="0">
      <selection activeCell="F13" sqref="F13"/>
    </sheetView>
  </sheetViews>
  <sheetFormatPr defaultColWidth="9" defaultRowHeight="13.5"/>
  <cols>
    <col min="12" max="13" width="9.375" customWidth="1"/>
    <col min="15" max="16" width="9.375" customWidth="1"/>
  </cols>
  <sheetData>
    <row r="1" spans="1:46" ht="25.5">
      <c r="A1" s="1"/>
      <c r="B1" s="2" t="s">
        <v>94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ht="25.5">
      <c r="A2" s="3" t="s">
        <v>74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12"/>
      <c r="AT2" s="5"/>
    </row>
    <row r="3" spans="1:46" ht="40.5">
      <c r="A3" s="127" t="s">
        <v>75</v>
      </c>
      <c r="B3" s="128" t="s">
        <v>76</v>
      </c>
      <c r="C3" s="131" t="s">
        <v>95</v>
      </c>
      <c r="D3" s="125" t="s">
        <v>96</v>
      </c>
      <c r="E3" s="132"/>
      <c r="F3" s="132"/>
      <c r="G3" s="132"/>
      <c r="H3" s="132"/>
      <c r="I3" s="132"/>
      <c r="J3" s="126"/>
      <c r="K3" s="125" t="s">
        <v>97</v>
      </c>
      <c r="L3" s="132"/>
      <c r="M3" s="132"/>
      <c r="N3" s="132"/>
      <c r="O3" s="132"/>
      <c r="P3" s="132"/>
      <c r="Q3" s="126"/>
      <c r="R3" s="125" t="s">
        <v>98</v>
      </c>
      <c r="S3" s="126"/>
      <c r="T3" s="134" t="s">
        <v>99</v>
      </c>
      <c r="U3" s="135"/>
      <c r="V3" s="136"/>
      <c r="W3" s="137" t="s">
        <v>100</v>
      </c>
      <c r="X3" s="138"/>
      <c r="Y3" s="139"/>
      <c r="Z3" s="125" t="s">
        <v>101</v>
      </c>
      <c r="AA3" s="132"/>
      <c r="AB3" s="132"/>
      <c r="AC3" s="132"/>
      <c r="AD3" s="132"/>
      <c r="AE3" s="132"/>
      <c r="AF3" s="132"/>
      <c r="AG3" s="132"/>
      <c r="AH3" s="133"/>
      <c r="AI3" s="10" t="s">
        <v>102</v>
      </c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9" t="s">
        <v>103</v>
      </c>
    </row>
    <row r="4" spans="1:46">
      <c r="A4" s="127"/>
      <c r="B4" s="129"/>
      <c r="C4" s="129"/>
      <c r="D4" s="114" t="s">
        <v>104</v>
      </c>
      <c r="E4" s="114" t="s">
        <v>105</v>
      </c>
      <c r="F4" s="114" t="s">
        <v>106</v>
      </c>
      <c r="G4" s="114" t="s">
        <v>107</v>
      </c>
      <c r="H4" s="114" t="s">
        <v>108</v>
      </c>
      <c r="I4" s="114" t="s">
        <v>109</v>
      </c>
      <c r="J4" s="114" t="s">
        <v>110</v>
      </c>
      <c r="K4" s="125" t="s">
        <v>111</v>
      </c>
      <c r="L4" s="132"/>
      <c r="M4" s="126"/>
      <c r="N4" s="125" t="s">
        <v>112</v>
      </c>
      <c r="O4" s="132"/>
      <c r="P4" s="132"/>
      <c r="Q4" s="126"/>
      <c r="R4" s="114" t="s">
        <v>113</v>
      </c>
      <c r="S4" s="114" t="s">
        <v>114</v>
      </c>
      <c r="T4" s="119" t="s">
        <v>115</v>
      </c>
      <c r="U4" s="119" t="s">
        <v>116</v>
      </c>
      <c r="V4" s="119" t="s">
        <v>117</v>
      </c>
      <c r="W4" s="119" t="s">
        <v>118</v>
      </c>
      <c r="X4" s="119" t="s">
        <v>119</v>
      </c>
      <c r="Y4" s="119" t="s">
        <v>120</v>
      </c>
      <c r="Z4" s="134" t="s">
        <v>121</v>
      </c>
      <c r="AA4" s="135"/>
      <c r="AB4" s="135"/>
      <c r="AC4" s="135"/>
      <c r="AD4" s="135"/>
      <c r="AE4" s="135"/>
      <c r="AF4" s="135"/>
      <c r="AG4" s="136"/>
      <c r="AH4" s="111" t="s">
        <v>122</v>
      </c>
      <c r="AI4" s="140" t="s">
        <v>123</v>
      </c>
      <c r="AJ4" s="132"/>
      <c r="AK4" s="132"/>
      <c r="AL4" s="132"/>
      <c r="AM4" s="132"/>
      <c r="AN4" s="132"/>
      <c r="AO4" s="132"/>
      <c r="AP4" s="132"/>
      <c r="AQ4" s="132"/>
      <c r="AR4" s="126"/>
      <c r="AS4" s="114" t="s">
        <v>124</v>
      </c>
      <c r="AT4" s="120"/>
    </row>
    <row r="5" spans="1:46">
      <c r="A5" s="127"/>
      <c r="B5" s="129"/>
      <c r="C5" s="129"/>
      <c r="D5" s="115"/>
      <c r="E5" s="115"/>
      <c r="F5" s="115"/>
      <c r="G5" s="115"/>
      <c r="H5" s="115"/>
      <c r="I5" s="115"/>
      <c r="J5" s="115"/>
      <c r="K5" s="114" t="s">
        <v>125</v>
      </c>
      <c r="L5" s="114" t="s">
        <v>126</v>
      </c>
      <c r="M5" s="114" t="s">
        <v>127</v>
      </c>
      <c r="N5" s="114" t="s">
        <v>22</v>
      </c>
      <c r="O5" s="114" t="s">
        <v>128</v>
      </c>
      <c r="P5" s="122" t="s">
        <v>129</v>
      </c>
      <c r="Q5" s="122" t="s">
        <v>130</v>
      </c>
      <c r="R5" s="115"/>
      <c r="S5" s="115"/>
      <c r="T5" s="120"/>
      <c r="U5" s="120"/>
      <c r="V5" s="120"/>
      <c r="W5" s="120"/>
      <c r="X5" s="120"/>
      <c r="Y5" s="120"/>
      <c r="Z5" s="134" t="s">
        <v>131</v>
      </c>
      <c r="AA5" s="135"/>
      <c r="AB5" s="135"/>
      <c r="AC5" s="135"/>
      <c r="AD5" s="135"/>
      <c r="AE5" s="135"/>
      <c r="AF5" s="135"/>
      <c r="AG5" s="136"/>
      <c r="AH5" s="112"/>
      <c r="AI5" s="125" t="s">
        <v>132</v>
      </c>
      <c r="AJ5" s="132"/>
      <c r="AK5" s="132"/>
      <c r="AL5" s="132"/>
      <c r="AM5" s="132"/>
      <c r="AN5" s="132"/>
      <c r="AO5" s="132"/>
      <c r="AP5" s="132"/>
      <c r="AQ5" s="132"/>
      <c r="AR5" s="126"/>
      <c r="AS5" s="115"/>
      <c r="AT5" s="120"/>
    </row>
    <row r="6" spans="1:46">
      <c r="A6" s="127"/>
      <c r="B6" s="129"/>
      <c r="C6" s="129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23"/>
      <c r="Q6" s="123"/>
      <c r="R6" s="115"/>
      <c r="S6" s="115"/>
      <c r="T6" s="120"/>
      <c r="U6" s="120"/>
      <c r="V6" s="120"/>
      <c r="W6" s="120"/>
      <c r="X6" s="120"/>
      <c r="Y6" s="120"/>
      <c r="Z6" s="134" t="s">
        <v>133</v>
      </c>
      <c r="AA6" s="136"/>
      <c r="AB6" s="117" t="s">
        <v>134</v>
      </c>
      <c r="AC6" s="118"/>
      <c r="AD6" s="117" t="s">
        <v>135</v>
      </c>
      <c r="AE6" s="118"/>
      <c r="AF6" s="117" t="s">
        <v>136</v>
      </c>
      <c r="AG6" s="118"/>
      <c r="AH6" s="112"/>
      <c r="AI6" s="125" t="s">
        <v>137</v>
      </c>
      <c r="AJ6" s="126"/>
      <c r="AK6" s="125" t="s">
        <v>138</v>
      </c>
      <c r="AL6" s="126"/>
      <c r="AM6" s="125" t="s">
        <v>139</v>
      </c>
      <c r="AN6" s="126"/>
      <c r="AO6" s="125" t="s">
        <v>140</v>
      </c>
      <c r="AP6" s="126"/>
      <c r="AQ6" s="125" t="s">
        <v>141</v>
      </c>
      <c r="AR6" s="126"/>
      <c r="AS6" s="115"/>
      <c r="AT6" s="120"/>
    </row>
    <row r="7" spans="1:46" ht="40.5">
      <c r="A7" s="127"/>
      <c r="B7" s="130"/>
      <c r="C7" s="130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24"/>
      <c r="Q7" s="124"/>
      <c r="R7" s="116"/>
      <c r="S7" s="116"/>
      <c r="T7" s="121"/>
      <c r="U7" s="121"/>
      <c r="V7" s="121"/>
      <c r="W7" s="121"/>
      <c r="X7" s="121"/>
      <c r="Y7" s="121"/>
      <c r="Z7" s="9" t="s">
        <v>142</v>
      </c>
      <c r="AA7" s="9" t="s">
        <v>143</v>
      </c>
      <c r="AB7" s="9" t="s">
        <v>144</v>
      </c>
      <c r="AC7" s="9" t="s">
        <v>145</v>
      </c>
      <c r="AD7" s="9" t="s">
        <v>146</v>
      </c>
      <c r="AE7" s="9" t="s">
        <v>147</v>
      </c>
      <c r="AF7" s="9" t="s">
        <v>148</v>
      </c>
      <c r="AG7" s="9" t="s">
        <v>149</v>
      </c>
      <c r="AH7" s="113"/>
      <c r="AI7" s="9" t="s">
        <v>150</v>
      </c>
      <c r="AJ7" s="9" t="s">
        <v>151</v>
      </c>
      <c r="AK7" s="9" t="s">
        <v>152</v>
      </c>
      <c r="AL7" s="9" t="s">
        <v>153</v>
      </c>
      <c r="AM7" s="9" t="s">
        <v>154</v>
      </c>
      <c r="AN7" s="9" t="s">
        <v>155</v>
      </c>
      <c r="AO7" s="9" t="s">
        <v>156</v>
      </c>
      <c r="AP7" s="9" t="s">
        <v>157</v>
      </c>
      <c r="AQ7" s="9" t="s">
        <v>158</v>
      </c>
      <c r="AR7" s="9" t="s">
        <v>159</v>
      </c>
      <c r="AS7" s="116"/>
      <c r="AT7" s="121"/>
    </row>
    <row r="8" spans="1:46" ht="35.1" customHeight="1">
      <c r="A8" s="6"/>
      <c r="B8" s="7" t="s">
        <v>24</v>
      </c>
      <c r="C8" s="7" t="s">
        <v>160</v>
      </c>
      <c r="D8" s="7" t="s">
        <v>161</v>
      </c>
      <c r="E8" s="7" t="s">
        <v>161</v>
      </c>
      <c r="F8" s="7" t="s">
        <v>161</v>
      </c>
      <c r="G8" s="7" t="s">
        <v>161</v>
      </c>
      <c r="H8" s="7" t="s">
        <v>161</v>
      </c>
      <c r="I8" s="7" t="s">
        <v>161</v>
      </c>
      <c r="J8" s="7" t="s">
        <v>161</v>
      </c>
      <c r="K8" s="7" t="s">
        <v>161</v>
      </c>
      <c r="L8" s="7" t="s">
        <v>161</v>
      </c>
      <c r="M8" s="7" t="s">
        <v>161</v>
      </c>
      <c r="N8" s="7" t="s">
        <v>161</v>
      </c>
      <c r="O8" s="7" t="s">
        <v>161</v>
      </c>
      <c r="P8" s="7" t="s">
        <v>161</v>
      </c>
      <c r="Q8" s="7" t="s">
        <v>161</v>
      </c>
      <c r="R8" s="7" t="s">
        <v>161</v>
      </c>
      <c r="S8" s="7" t="s">
        <v>161</v>
      </c>
      <c r="T8" s="7" t="s">
        <v>161</v>
      </c>
      <c r="U8" s="7" t="s">
        <v>161</v>
      </c>
      <c r="V8" s="7" t="s">
        <v>161</v>
      </c>
      <c r="W8" s="7" t="s">
        <v>161</v>
      </c>
      <c r="X8" s="7" t="s">
        <v>161</v>
      </c>
      <c r="Y8" s="7" t="s">
        <v>161</v>
      </c>
      <c r="Z8" s="7" t="s">
        <v>161</v>
      </c>
      <c r="AA8" s="7" t="s">
        <v>161</v>
      </c>
      <c r="AB8" s="7" t="s">
        <v>161</v>
      </c>
      <c r="AC8" s="7" t="s">
        <v>161</v>
      </c>
      <c r="AD8" s="7" t="s">
        <v>161</v>
      </c>
      <c r="AE8" s="7" t="s">
        <v>161</v>
      </c>
      <c r="AF8" s="7" t="s">
        <v>161</v>
      </c>
      <c r="AG8" s="7" t="s">
        <v>161</v>
      </c>
      <c r="AH8" s="7" t="s">
        <v>161</v>
      </c>
      <c r="AI8" s="7" t="s">
        <v>161</v>
      </c>
      <c r="AJ8" s="7" t="s">
        <v>161</v>
      </c>
      <c r="AK8" s="7" t="s">
        <v>161</v>
      </c>
      <c r="AL8" s="7" t="s">
        <v>161</v>
      </c>
      <c r="AM8" s="7" t="s">
        <v>161</v>
      </c>
      <c r="AN8" s="7" t="s">
        <v>161</v>
      </c>
      <c r="AO8" s="7" t="s">
        <v>161</v>
      </c>
      <c r="AP8" s="7" t="s">
        <v>161</v>
      </c>
      <c r="AQ8" s="7" t="s">
        <v>161</v>
      </c>
      <c r="AR8" s="7" t="s">
        <v>161</v>
      </c>
      <c r="AS8" s="7" t="s">
        <v>161</v>
      </c>
      <c r="AT8" s="7" t="s">
        <v>161</v>
      </c>
    </row>
    <row r="9" spans="1:46" ht="35.1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8"/>
      <c r="N9" s="7"/>
      <c r="O9" s="8"/>
      <c r="P9" s="8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 t="s">
        <v>90</v>
      </c>
    </row>
    <row r="10" spans="1:46" ht="35.1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8"/>
      <c r="M10" s="8"/>
      <c r="N10" s="7"/>
      <c r="O10" s="8"/>
      <c r="P10" s="8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 t="s">
        <v>90</v>
      </c>
    </row>
    <row r="11" spans="1:46" ht="35.1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8"/>
      <c r="M11" s="8"/>
      <c r="N11" s="7"/>
      <c r="O11" s="8"/>
      <c r="P11" s="8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 t="s">
        <v>90</v>
      </c>
    </row>
    <row r="12" spans="1:46" ht="35.1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8"/>
      <c r="M12" s="8"/>
      <c r="N12" s="7"/>
      <c r="O12" s="8"/>
      <c r="P12" s="8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 t="s">
        <v>90</v>
      </c>
    </row>
    <row r="13" spans="1:46" ht="35.1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7"/>
      <c r="O13" s="8"/>
      <c r="P13" s="8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 t="s">
        <v>90</v>
      </c>
    </row>
    <row r="14" spans="1:46" ht="35.1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8"/>
      <c r="M14" s="8"/>
      <c r="N14" s="7"/>
      <c r="O14" s="8"/>
      <c r="P14" s="8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 t="s">
        <v>90</v>
      </c>
    </row>
    <row r="15" spans="1:46" ht="35.1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8"/>
      <c r="M15" s="8"/>
      <c r="N15" s="7"/>
      <c r="O15" s="8"/>
      <c r="P15" s="8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 t="s">
        <v>90</v>
      </c>
    </row>
    <row r="16" spans="1:46" ht="35.1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8"/>
      <c r="M16" s="8"/>
      <c r="N16" s="7"/>
      <c r="O16" s="8"/>
      <c r="P16" s="8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 t="s">
        <v>90</v>
      </c>
    </row>
    <row r="17" spans="1:46" ht="35.1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8"/>
      <c r="N17" s="7"/>
      <c r="O17" s="8"/>
      <c r="P17" s="8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 t="s">
        <v>90</v>
      </c>
    </row>
    <row r="18" spans="1:46" ht="35.1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8"/>
      <c r="N18" s="7"/>
      <c r="O18" s="8"/>
      <c r="P18" s="8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 t="s">
        <v>90</v>
      </c>
    </row>
    <row r="19" spans="1:46" ht="35.1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  <c r="M19" s="8"/>
      <c r="N19" s="7"/>
      <c r="O19" s="8"/>
      <c r="P19" s="8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 t="s">
        <v>90</v>
      </c>
    </row>
    <row r="20" spans="1:46" ht="35.1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  <c r="M20" s="8"/>
      <c r="N20" s="7"/>
      <c r="O20" s="8"/>
      <c r="P20" s="8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 t="s">
        <v>90</v>
      </c>
    </row>
    <row r="21" spans="1:46" ht="35.1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  <c r="M21" s="8"/>
      <c r="N21" s="7"/>
      <c r="O21" s="8"/>
      <c r="P21" s="8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 t="s">
        <v>90</v>
      </c>
    </row>
    <row r="22" spans="1:46" ht="35.1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8"/>
      <c r="M22" s="8"/>
      <c r="N22" s="7"/>
      <c r="O22" s="8"/>
      <c r="P22" s="8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 t="s">
        <v>90</v>
      </c>
    </row>
    <row r="23" spans="1:46" ht="35.1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8"/>
      <c r="M23" s="8"/>
      <c r="N23" s="7"/>
      <c r="O23" s="8"/>
      <c r="P23" s="8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 t="s">
        <v>90</v>
      </c>
    </row>
    <row r="24" spans="1:46" ht="35.1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8"/>
      <c r="M24" s="8"/>
      <c r="N24" s="7"/>
      <c r="O24" s="8"/>
      <c r="P24" s="8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</row>
    <row r="25" spans="1:46" ht="35.1" customHeight="1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8"/>
      <c r="M25" s="8"/>
      <c r="N25" s="7"/>
      <c r="O25" s="8"/>
      <c r="P25" s="8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 t="s">
        <v>90</v>
      </c>
    </row>
    <row r="26" spans="1:46" ht="35.1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8"/>
      <c r="N26" s="7"/>
      <c r="O26" s="8"/>
      <c r="P26" s="8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 t="s">
        <v>90</v>
      </c>
    </row>
    <row r="27" spans="1:46" ht="35.1" customHeight="1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8"/>
      <c r="M27" s="8"/>
      <c r="N27" s="7"/>
      <c r="O27" s="8"/>
      <c r="P27" s="8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 t="s">
        <v>90</v>
      </c>
    </row>
    <row r="28" spans="1:46" ht="35.1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  <c r="M28" s="8"/>
      <c r="N28" s="7"/>
      <c r="O28" s="8"/>
      <c r="P28" s="8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 t="s">
        <v>90</v>
      </c>
    </row>
  </sheetData>
  <mergeCells count="49">
    <mergeCell ref="AQ6:AR6"/>
    <mergeCell ref="L5:L7"/>
    <mergeCell ref="O5:O7"/>
    <mergeCell ref="X4:X7"/>
    <mergeCell ref="Z5:AG5"/>
    <mergeCell ref="AI5:AR5"/>
    <mergeCell ref="Z6:AA6"/>
    <mergeCell ref="W4:W7"/>
    <mergeCell ref="Y4:Y7"/>
    <mergeCell ref="AM6:AN6"/>
    <mergeCell ref="AI4:AR4"/>
    <mergeCell ref="Z3:AH3"/>
    <mergeCell ref="K4:M4"/>
    <mergeCell ref="N4:Q4"/>
    <mergeCell ref="Z4:AG4"/>
    <mergeCell ref="K3:Q3"/>
    <mergeCell ref="R3:S3"/>
    <mergeCell ref="T3:V3"/>
    <mergeCell ref="W3:Y3"/>
    <mergeCell ref="A3:A7"/>
    <mergeCell ref="B3:B7"/>
    <mergeCell ref="C3:C7"/>
    <mergeCell ref="D4:D7"/>
    <mergeCell ref="D3:J3"/>
    <mergeCell ref="E4:E7"/>
    <mergeCell ref="J4:J7"/>
    <mergeCell ref="F4:F7"/>
    <mergeCell ref="G4:G7"/>
    <mergeCell ref="H4:H7"/>
    <mergeCell ref="AT3:AT7"/>
    <mergeCell ref="P5:P7"/>
    <mergeCell ref="Q5:Q7"/>
    <mergeCell ref="R4:R7"/>
    <mergeCell ref="S4:S7"/>
    <mergeCell ref="T4:T7"/>
    <mergeCell ref="AO6:AP6"/>
    <mergeCell ref="AI6:AJ6"/>
    <mergeCell ref="AK6:AL6"/>
    <mergeCell ref="U4:U7"/>
    <mergeCell ref="AH4:AH7"/>
    <mergeCell ref="AS4:AS7"/>
    <mergeCell ref="AB6:AC6"/>
    <mergeCell ref="AD6:AE6"/>
    <mergeCell ref="AF6:AG6"/>
    <mergeCell ref="I4:I7"/>
    <mergeCell ref="M5:M7"/>
    <mergeCell ref="N5:N7"/>
    <mergeCell ref="V4:V7"/>
    <mergeCell ref="K5:K7"/>
  </mergeCells>
  <phoneticPr fontId="3" type="noConversion"/>
  <pageMargins left="0.69930555555555596" right="0.69930555555555596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“三公”经费预算情况表</vt:lpstr>
      <vt:lpstr>.财政拨款收支总表</vt:lpstr>
      <vt:lpstr>一般公共预算基本支出表（经济科目）</vt:lpstr>
      <vt:lpstr>政府经济科目</vt:lpstr>
      <vt:lpstr>部门经济科目</vt:lpstr>
      <vt:lpstr>整体支出绩效目标表</vt:lpstr>
      <vt:lpstr>项目支出绩效目标表</vt:lpstr>
      <vt:lpstr>“三公”经费预算情况表!Print_Area</vt:lpstr>
      <vt:lpstr>“三公”经费预算情况表!Print_Titles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Administrator</cp:lastModifiedBy>
  <cp:lastPrinted>2019-02-14T00:42:00Z</cp:lastPrinted>
  <dcterms:created xsi:type="dcterms:W3CDTF">2017-01-20T02:12:00Z</dcterms:created>
  <dcterms:modified xsi:type="dcterms:W3CDTF">2019-03-08T02:19:49Z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1051136</vt:i4>
  </property>
  <property fmtid="{D5CDD505-2E9C-101B-9397-08002B2CF9AE}" pid="3" name="KSOProductBuildVer">
    <vt:lpwstr>2052-10.1.0.7671</vt:lpwstr>
  </property>
</Properties>
</file>