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1年发改预算公开\"/>
    </mc:Choice>
  </mc:AlternateContent>
  <bookViews>
    <workbookView xWindow="0" yWindow="0" windowWidth="28695" windowHeight="13050" firstSheet="6" activeTab="11"/>
  </bookViews>
  <sheets>
    <sheet name="2021年部门收支总表" sheetId="9" r:id="rId1"/>
    <sheet name="2021年部门收入总表" sheetId="17" r:id="rId2"/>
    <sheet name="2021年部门支出总表" sheetId="13" r:id="rId3"/>
    <sheet name="2021年财政拨款收支总表" sheetId="7" r:id="rId4"/>
    <sheet name="2021年一般公共预算支出明细表" sheetId="10" r:id="rId5"/>
    <sheet name="2021年一般公共预算基本支出" sheetId="18" r:id="rId6"/>
    <sheet name="2021年政府性基金支出明细表" sheetId="12" r:id="rId7"/>
    <sheet name="2021年“三公”经费预算表" sheetId="26" r:id="rId8"/>
    <sheet name="政府经济科目表" sheetId="28" r:id="rId9"/>
    <sheet name="部门经济科目表" sheetId="29" r:id="rId10"/>
    <sheet name="2021年项目支出绩效目标表" sheetId="24" r:id="rId11"/>
    <sheet name="2021年整体支出绩效目标表" sheetId="27" r:id="rId12"/>
  </sheets>
  <definedNames>
    <definedName name="_xlnm.Print_Area" localSheetId="1">'2021年部门收入总表'!$A$1:$M$14</definedName>
    <definedName name="_xlnm.Print_Area" localSheetId="0">'2021年部门收支总表'!$A$1:$D$16</definedName>
    <definedName name="_xlnm.Print_Area" localSheetId="2">'2021年部门支出总表'!$A$1:$J$17</definedName>
    <definedName name="_xlnm.Print_Area" localSheetId="3">'2021年财政拨款收支总表'!$A$1:$F$33</definedName>
    <definedName name="_xlnm.Print_Area" localSheetId="10">'2021年项目支出绩效目标表'!$A$1:$AU$9</definedName>
    <definedName name="_xlnm.Print_Area" localSheetId="5">'2021年一般公共预算基本支出'!$A$1:$E$31</definedName>
    <definedName name="_xlnm.Print_Area" localSheetId="4">'2021年一般公共预算支出明细表'!$A$1:$G$17</definedName>
    <definedName name="_xlnm.Print_Area" localSheetId="6">'2021年政府性基金支出明细表'!$A$1:$G$6</definedName>
    <definedName name="_xlnm.Print_Titles" localSheetId="7">'2021年“三公”经费预算表'!$1:$5</definedName>
    <definedName name="_xlnm.Print_Titles" localSheetId="1">'2021年部门收入总表'!$1:$6</definedName>
    <definedName name="_xlnm.Print_Titles" localSheetId="0">'2021年部门收支总表'!$1:$5</definedName>
    <definedName name="_xlnm.Print_Titles" localSheetId="10">'2021年项目支出绩效目标表'!$1:$7</definedName>
    <definedName name="_xlnm.Print_Titles" localSheetId="5">'2021年一般公共预算基本支出'!$1:$5</definedName>
    <definedName name="_xlnm.Print_Titles" localSheetId="4">'2021年一般公共预算支出明细表'!$1:$6</definedName>
    <definedName name="_xlnm.Print_Titles" localSheetId="6">'2021年政府性基金支出明细表'!$1:$6</definedName>
  </definedNames>
  <calcPr calcId="152511"/>
</workbook>
</file>

<file path=xl/calcChain.xml><?xml version="1.0" encoding="utf-8"?>
<calcChain xmlns="http://schemas.openxmlformats.org/spreadsheetml/2006/main">
  <c r="H15" i="26" l="1"/>
  <c r="E15" i="26"/>
  <c r="H14" i="26"/>
  <c r="E14" i="26"/>
  <c r="H13" i="26"/>
  <c r="H12" i="26"/>
  <c r="E12" i="26"/>
  <c r="H11" i="26"/>
  <c r="H10" i="26"/>
  <c r="E10" i="26"/>
  <c r="H9" i="26"/>
  <c r="H8" i="26"/>
  <c r="E8" i="26"/>
  <c r="H7" i="26"/>
  <c r="E7" i="26"/>
  <c r="D34" i="7"/>
  <c r="B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 s="1"/>
  <c r="F34" i="7" s="1"/>
  <c r="E6" i="7"/>
  <c r="E34" i="7" s="1"/>
  <c r="D6" i="7"/>
  <c r="B6" i="7"/>
</calcChain>
</file>

<file path=xl/sharedStrings.xml><?xml version="1.0" encoding="utf-8"?>
<sst xmlns="http://schemas.openxmlformats.org/spreadsheetml/2006/main" count="665" uniqueCount="402">
  <si>
    <t>2021年部门收支预算总表</t>
  </si>
  <si>
    <t>填报单位：县发改局</t>
  </si>
  <si>
    <t>金额单位：元</t>
  </si>
  <si>
    <t>收            入</t>
  </si>
  <si>
    <t>支            出</t>
  </si>
  <si>
    <t>项   目</t>
  </si>
  <si>
    <t>本年预算</t>
  </si>
  <si>
    <t>一、一般预算拨款</t>
  </si>
  <si>
    <t>一、基本支出</t>
  </si>
  <si>
    <t xml:space="preserve">  预算拨款(补助)</t>
  </si>
  <si>
    <t xml:space="preserve">  工资福利支出</t>
  </si>
  <si>
    <t xml:space="preserve">  专项收入拨款</t>
  </si>
  <si>
    <t xml:space="preserve">  公用经费</t>
  </si>
  <si>
    <t xml:space="preserve">  行政事业性收费拨款 </t>
  </si>
  <si>
    <t xml:space="preserve">  对个人和家庭的补助</t>
  </si>
  <si>
    <t xml:space="preserve">  罚没收入拨款</t>
  </si>
  <si>
    <t>二、项目支出</t>
  </si>
  <si>
    <t xml:space="preserve">  其他收入拨款</t>
  </si>
  <si>
    <t xml:space="preserve">  专项日常商品和服务支出</t>
  </si>
  <si>
    <t>二、政府性基金拨款</t>
  </si>
  <si>
    <t xml:space="preserve">  对个人和家庭的补助(项目)</t>
  </si>
  <si>
    <t xml:space="preserve">  纳入预算管理的政府性基金拨款</t>
  </si>
  <si>
    <t xml:space="preserve">  债务利息及费用支出</t>
  </si>
  <si>
    <t xml:space="preserve">  财政专户政府性基金拨款</t>
  </si>
  <si>
    <t xml:space="preserve">  资本性支出(基本建设)</t>
  </si>
  <si>
    <t>三、财政专户管理的非税拨款</t>
  </si>
  <si>
    <t xml:space="preserve">  资本性支出</t>
  </si>
  <si>
    <t xml:space="preserve">  专项收入拨款(专户)</t>
  </si>
  <si>
    <t xml:space="preserve">  对企业补助(基本建设)</t>
  </si>
  <si>
    <t xml:space="preserve">  行政事业性收费拨款(专户)</t>
  </si>
  <si>
    <t xml:space="preserve">  对企业补助</t>
  </si>
  <si>
    <t xml:space="preserve">  其他收入拨款(专户)</t>
  </si>
  <si>
    <t xml:space="preserve">  对社会保障基金补助</t>
  </si>
  <si>
    <t>四、其他收入</t>
  </si>
  <si>
    <t xml:space="preserve">  其他支出</t>
  </si>
  <si>
    <t>三、债务还本支出</t>
  </si>
  <si>
    <t>四、转移性支出</t>
  </si>
  <si>
    <t>五、预备费及预留</t>
  </si>
  <si>
    <t>本 年 收 入 合 计</t>
  </si>
  <si>
    <t>本 年 支 出 合 计</t>
  </si>
  <si>
    <t>五、用事业基金弥补收支差额</t>
  </si>
  <si>
    <t>六、事业单位经营支出</t>
  </si>
  <si>
    <t>六、上年结转</t>
  </si>
  <si>
    <t>七、上缴上级支出</t>
  </si>
  <si>
    <t xml:space="preserve">  预算拨款(补助)结转</t>
  </si>
  <si>
    <t xml:space="preserve">  预算管理的专项收入拨款结转</t>
  </si>
  <si>
    <t xml:space="preserve">  预算管理的其他非税收入拨款结转</t>
  </si>
  <si>
    <t xml:space="preserve">  政府性基金拨款结转</t>
  </si>
  <si>
    <t xml:space="preserve">  财政专户管理的非税收入拨款结转</t>
  </si>
  <si>
    <t xml:space="preserve">  其他结转</t>
  </si>
  <si>
    <t>收 入 总 计</t>
  </si>
  <si>
    <t>支 出 总 计</t>
  </si>
  <si>
    <t>2021年部门收入总表</t>
  </si>
  <si>
    <t>项目</t>
  </si>
  <si>
    <t>本年收入合计</t>
  </si>
  <si>
    <t>财政拨款收入</t>
  </si>
  <si>
    <t>财政专户管理的非税拨款</t>
  </si>
  <si>
    <t>其他收入</t>
  </si>
  <si>
    <t>支出功能分类科目编码</t>
  </si>
  <si>
    <t>科目名称</t>
  </si>
  <si>
    <t/>
  </si>
  <si>
    <t>小计</t>
  </si>
  <si>
    <t>一般公共预算财政拨款收入</t>
  </si>
  <si>
    <t>政府性基金拨款收入</t>
  </si>
  <si>
    <t>类</t>
  </si>
  <si>
    <t>款</t>
  </si>
  <si>
    <t>项</t>
  </si>
  <si>
    <t>**</t>
  </si>
  <si>
    <t>1</t>
  </si>
  <si>
    <t>合计</t>
  </si>
  <si>
    <t>201</t>
  </si>
  <si>
    <t>一般公共服务支出</t>
  </si>
  <si>
    <t>04</t>
  </si>
  <si>
    <t xml:space="preserve">  发展与改革事务</t>
  </si>
  <si>
    <t xml:space="preserve">  201</t>
  </si>
  <si>
    <t xml:space="preserve">  04</t>
  </si>
  <si>
    <t>01</t>
  </si>
  <si>
    <t xml:space="preserve">    行政运行（发展与改革事务）</t>
  </si>
  <si>
    <t>02</t>
  </si>
  <si>
    <t xml:space="preserve">    一般行政管理事务（发展与改革事务）</t>
  </si>
  <si>
    <t>208</t>
  </si>
  <si>
    <t>社会保障和就业支出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</si>
  <si>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</si>
  <si>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</si>
  <si>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</si>
  <si>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</si>
  <si>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</si>
  <si>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</si>
  <si>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</si>
  <si>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</si>
  <si>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其他社会保障和就业支出</t>
  </si>
  <si>
    <t xml:space="preserve">  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</si>
  <si>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</si>
  <si>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</si>
  <si>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</si>
  <si>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</si>
  <si>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</si>
  <si>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</si>
  <si>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</si>
  <si>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</si>
  <si>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 xml:space="preserve">    事业单位医疗</t>
  </si>
  <si>
    <t>221</t>
  </si>
  <si>
    <t>住房保障支出</t>
  </si>
  <si>
    <t xml:space="preserve">  住房改革支出</t>
  </si>
  <si>
    <t xml:space="preserve">  221</t>
  </si>
  <si>
    <t xml:space="preserve">  02</t>
  </si>
  <si>
    <t xml:space="preserve">    住房公积金</t>
  </si>
  <si>
    <t>2021年部门支出总表</t>
  </si>
  <si>
    <t>单位名称</t>
  </si>
  <si>
    <t>本年支出合计</t>
  </si>
  <si>
    <t>基本支出</t>
  </si>
  <si>
    <t>项目支出</t>
  </si>
  <si>
    <t>债务还本支出</t>
  </si>
  <si>
    <t>转移性支出</t>
  </si>
  <si>
    <t>预备费及预留</t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</si>
  <si>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发展与改革事务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</si>
  <si>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行政运行（发展与改革事务）</t>
    </r>
  </si>
  <si>
    <t>龙山县发展和改革局</t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</si>
  <si>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一般行政管理事务（发展与改革事务）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</si>
  <si>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行政事业单位养老支出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</si>
  <si>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机关事业单位基本养老保险缴费支出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</si>
  <si>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机关事业单位职业年金缴费支出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</si>
  <si>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其他社会保障和就业支出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</si>
  <si>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其他社会保障和就业支出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</si>
  <si>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行政事业单位医疗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</si>
  <si>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行政单位医疗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</si>
  <si>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事业单位医疗</t>
    </r>
  </si>
  <si>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住房改革支出</t>
    </r>
  </si>
  <si>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住房公积金</t>
    </r>
  </si>
  <si>
    <t>2021年财政拨款收支总表</t>
  </si>
  <si>
    <t>单位：元</t>
  </si>
  <si>
    <t>收入</t>
  </si>
  <si>
    <t>支出</t>
  </si>
  <si>
    <t>预算数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</si>
  <si>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</si>
  <si>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</si>
  <si>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</si>
  <si>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</si>
  <si>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</si>
  <si>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</si>
  <si>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</si>
  <si>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</si>
  <si>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3.</t>
    </r>
    <r>
      <rPr>
        <sz val="10"/>
        <rFont val="宋体"/>
        <family val="3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</si>
  <si>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</si>
  <si>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</si>
  <si>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</si>
  <si>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</si>
  <si>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</si>
  <si>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</si>
  <si>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</si>
  <si>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family val="3"/>
        <charset val="134"/>
      </rPr>
      <t xml:space="preserve">   3.</t>
    </r>
    <r>
      <rPr>
        <sz val="10"/>
        <rFont val="宋体"/>
        <family val="3"/>
        <charset val="134"/>
      </rPr>
      <t>国有资本经营预算拨款</t>
    </r>
    <r>
      <rPr>
        <sz val="10"/>
        <rFont val="宋体"/>
        <family val="3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</si>
  <si>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</si>
  <si>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</si>
  <si>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family val="3"/>
        <charset val="134"/>
      </rPr>
      <t xml:space="preserve"> 九、</t>
    </r>
    <r>
      <rPr>
        <sz val="10"/>
        <rFont val="宋体"/>
        <family val="3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</si>
  <si>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</si>
  <si>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</si>
  <si>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</si>
  <si>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</si>
  <si>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</si>
  <si>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</si>
  <si>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</si>
  <si>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</si>
  <si>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family val="3"/>
        <charset val="134"/>
      </rPr>
      <t xml:space="preserve"> 十八、</t>
    </r>
    <r>
      <rPr>
        <sz val="10"/>
        <rFont val="宋体"/>
        <family val="3"/>
        <charset val="134"/>
      </rPr>
      <t>自然资源</t>
    </r>
    <r>
      <rPr>
        <sz val="10"/>
        <rFont val="宋体"/>
        <family val="3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</si>
  <si>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</si>
  <si>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</si>
  <si>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</si>
  <si>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</si>
  <si>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</si>
  <si>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</si>
  <si>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</si>
  <si>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</si>
  <si>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</si>
  <si>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</si>
  <si>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</si>
  <si>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2021年一般公共预算支出表</t>
  </si>
  <si>
    <t>2</t>
  </si>
  <si>
    <t>3</t>
  </si>
  <si>
    <t>2020年一般公共预算基本支出表</t>
  </si>
  <si>
    <t>2021年一般公共预算基本支出表</t>
  </si>
  <si>
    <t>政府支出经济分类科目</t>
  </si>
  <si>
    <t>科目编码</t>
  </si>
  <si>
    <t>总计</t>
  </si>
  <si>
    <t>人员经费</t>
  </si>
  <si>
    <t>公用经费</t>
  </si>
  <si>
    <t>财政统发部分</t>
  </si>
  <si>
    <t>财政非统发部分</t>
  </si>
  <si>
    <t>商品和服务支出</t>
  </si>
  <si>
    <t>其他资本性支出</t>
  </si>
  <si>
    <t>工资福利</t>
  </si>
  <si>
    <t>对个人和家庭补助</t>
  </si>
  <si>
    <t>50101</t>
  </si>
  <si>
    <t>发改</t>
  </si>
  <si>
    <t xml:space="preserve">  龙山县发展和改革局</t>
  </si>
  <si>
    <t>50501</t>
  </si>
  <si>
    <t>2010401</t>
  </si>
  <si>
    <t>行政运行（发展与改革事务）</t>
  </si>
  <si>
    <t xml:space="preserve">    龙山县发展和改革局</t>
  </si>
  <si>
    <t>50102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</si>
  <si>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</si>
  <si>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</si>
  <si>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</si>
  <si>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</si>
  <si>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</si>
  <si>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</si>
  <si>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2101101</t>
  </si>
  <si>
    <t>行政单位医疗</t>
  </si>
  <si>
    <t>50103</t>
  </si>
  <si>
    <t>2101102</t>
  </si>
  <si>
    <t>事业单位医疗</t>
  </si>
  <si>
    <t>50201</t>
  </si>
  <si>
    <t>2210201</t>
  </si>
  <si>
    <t>住房公积金</t>
  </si>
  <si>
    <t>2021年政府性基金预算支出表</t>
  </si>
  <si>
    <t>预算公开07表</t>
  </si>
  <si>
    <t>“三公”经费、会议费和培训费支出预算情况表</t>
  </si>
  <si>
    <t>单位名称：龙山县发展和改革局</t>
  </si>
  <si>
    <t>项                           目</t>
  </si>
  <si>
    <t>全口径</t>
  </si>
  <si>
    <t>其中：一般公共预算</t>
  </si>
  <si>
    <t>2020年预算数</t>
  </si>
  <si>
    <t>2021年预算数</t>
  </si>
  <si>
    <t>2021年比2020年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</si>
  <si>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</si>
  <si>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</si>
  <si>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</si>
  <si>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</si>
  <si>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</si>
  <si>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</si>
  <si>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</si>
  <si>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</si>
  <si>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</si>
  <si>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</si>
  <si>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2021年政府经济科目支出明细表</t>
  </si>
  <si>
    <t>政府经济科目</t>
  </si>
  <si>
    <t>政府经济科目名称</t>
  </si>
  <si>
    <t>501</t>
  </si>
  <si>
    <t>机关工资福利支出</t>
  </si>
  <si>
    <t xml:space="preserve">  501</t>
  </si>
  <si>
    <t xml:space="preserve">  工资奖金津补贴</t>
  </si>
  <si>
    <t xml:space="preserve">  社会保障缴费</t>
  </si>
  <si>
    <t xml:space="preserve">  住房公积金</t>
  </si>
  <si>
    <t>502</t>
  </si>
  <si>
    <t>机关商品和服务支出</t>
  </si>
  <si>
    <t xml:space="preserve">  502</t>
  </si>
  <si>
    <t xml:space="preserve">  办公经费</t>
  </si>
  <si>
    <t>50202</t>
  </si>
  <si>
    <t xml:space="preserve">  会议费</t>
  </si>
  <si>
    <t>50203</t>
  </si>
  <si>
    <t xml:space="preserve">  培训费</t>
  </si>
  <si>
    <t>50206</t>
  </si>
  <si>
    <t xml:space="preserve">  公务接待费</t>
  </si>
  <si>
    <t>50208</t>
  </si>
  <si>
    <t xml:space="preserve">  公务用车运行维护费</t>
  </si>
  <si>
    <t>50209</t>
  </si>
  <si>
    <t xml:space="preserve">  维修（护）费</t>
  </si>
  <si>
    <t>503</t>
  </si>
  <si>
    <t>机关资本性支出（一）</t>
  </si>
  <si>
    <t xml:space="preserve">  503</t>
  </si>
  <si>
    <t>50306</t>
  </si>
  <si>
    <t xml:space="preserve">  设备购置</t>
  </si>
  <si>
    <t>505</t>
  </si>
  <si>
    <t>对事业单位经常性补助</t>
  </si>
  <si>
    <t xml:space="preserve">  505</t>
  </si>
  <si>
    <t>509</t>
  </si>
  <si>
    <t>对个人和家庭的补助</t>
  </si>
  <si>
    <t xml:space="preserve">  509</t>
  </si>
  <si>
    <t>50901</t>
  </si>
  <si>
    <t xml:space="preserve">  社会福利和救助</t>
  </si>
  <si>
    <t>2021年部门经济科目支出表</t>
  </si>
  <si>
    <t>部门经济科目</t>
  </si>
  <si>
    <t>部门经济科目名称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</si>
  <si>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</si>
  <si>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</si>
  <si>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</si>
  <si>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</si>
  <si>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</si>
  <si>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</si>
  <si>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</si>
  <si>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</si>
  <si>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</si>
  <si>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办公费</t>
  </si>
  <si>
    <t xml:space="preserve">  印刷费</t>
  </si>
  <si>
    <t xml:space="preserve">  电费</t>
  </si>
  <si>
    <t xml:space="preserve">  差旅费</t>
  </si>
  <si>
    <t xml:space="preserve">  维修(护)费</t>
  </si>
  <si>
    <t xml:space="preserve">  工会经费</t>
  </si>
  <si>
    <t xml:space="preserve">  福利费</t>
  </si>
  <si>
    <t xml:space="preserve">  其他交通费用</t>
  </si>
  <si>
    <t xml:space="preserve">  职工教育培训费</t>
  </si>
  <si>
    <t xml:space="preserve">  生活补助</t>
  </si>
  <si>
    <t>资本性支出</t>
  </si>
  <si>
    <t xml:space="preserve">  办公设备购置</t>
  </si>
  <si>
    <t xml:space="preserve">     </t>
  </si>
  <si>
    <t xml:space="preserve">                                       2021年度项目支出绩效目标申报表</t>
  </si>
  <si>
    <t>单位名称：发改局</t>
  </si>
  <si>
    <t>编码</t>
  </si>
  <si>
    <t>部门名称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</si>
  <si>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</si>
  <si>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</si>
  <si>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</si>
  <si>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</si>
  <si>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</si>
  <si>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</si>
  <si>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</si>
  <si>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</si>
  <si>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</si>
  <si>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</si>
  <si>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</si>
  <si>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</si>
  <si>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</si>
  <si>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</si>
  <si>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</si>
  <si>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</si>
  <si>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</si>
  <si>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</si>
  <si>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</si>
  <si>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</si>
  <si>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</si>
  <si>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</si>
  <si>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</si>
  <si>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</si>
  <si>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</si>
  <si>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</si>
  <si>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</si>
  <si>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</si>
  <si>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</si>
  <si>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</si>
  <si>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</si>
  <si>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</si>
  <si>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</si>
  <si>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</si>
  <si>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</si>
  <si>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</si>
  <si>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</si>
  <si>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</si>
  <si>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</si>
  <si>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</si>
  <si>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</si>
  <si>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</si>
  <si>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</si>
  <si>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</si>
  <si>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</si>
  <si>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</si>
  <si>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</si>
  <si>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</si>
  <si>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</si>
  <si>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</si>
  <si>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</si>
  <si>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</si>
  <si>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</si>
  <si>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</si>
  <si>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</si>
  <si>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</si>
  <si>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</si>
  <si>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</si>
  <si>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</si>
  <si>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</si>
  <si>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</si>
  <si>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</si>
  <si>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</si>
  <si>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</si>
  <si>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</si>
  <si>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2021</t>
  </si>
  <si>
    <t>部门预算项目</t>
  </si>
  <si>
    <t>县发改局</t>
  </si>
  <si>
    <t>彭小波</t>
  </si>
  <si>
    <t>07436222324</t>
  </si>
  <si>
    <t>县财政拨款</t>
  </si>
  <si>
    <t>县级财政拨款</t>
  </si>
  <si>
    <t>1、租车费2.1万元；  2、精准扶贫指挥部经费10万元；  3、全县项目库系统建设及管理费25万元；  4、节能减排、评估及节能监察、优化经济发展环境、成本调查等费用15万元；5、重点项目管理工作经费12万元； 6、价费工作、价格认证工作经费15万元。</t>
  </si>
  <si>
    <t>专项业务</t>
  </si>
  <si>
    <t>1、租车费2.1万元；  2、精准扶贫指挥部经费10万元；  3、全县项目库系统建设及管理费25元；  4、节能减排、评估及节能监察、优化经济发展环境、成本调查等费用15万元；5、重点项目管理工作经费12万元； 6、价费工作、价格认证工作经费15万元。</t>
  </si>
  <si>
    <t>按月、季推行各项工作计划</t>
  </si>
  <si>
    <t>发改专项工作</t>
  </si>
  <si>
    <t>2021年1月</t>
  </si>
  <si>
    <t>2021年12月</t>
  </si>
  <si>
    <t>机关财务财产管理办法</t>
  </si>
  <si>
    <t>严格执行国家财经法律法规和内部财务财产管理制度。控制和规范管理经费支出。增强经费预算刚性。提高资金使用效益。</t>
  </si>
  <si>
    <t>确保工作顺利完成任务</t>
  </si>
  <si>
    <t>12月</t>
  </si>
  <si>
    <t>及时安排到位</t>
  </si>
  <si>
    <t>优秀</t>
  </si>
  <si>
    <t>为2022年预算安排提供参考</t>
  </si>
  <si>
    <t>2021年年底前</t>
  </si>
  <si>
    <t>专项资金</t>
  </si>
  <si>
    <t>95%</t>
  </si>
  <si>
    <t>社会认可</t>
  </si>
  <si>
    <t>通过公共资产管理，围绕部门和单位职责、行业发展规划，以预算资金管理为主线，从运行成本、管理效率、履职效能、社会效应、可持续发展能力和服务满意度等方面，衡量部门和单位整体及核心业务实施效果，推动提高部门和单位整体公共资产管理水平。</t>
  </si>
  <si>
    <t>2021年整体支出绩效目标表</t>
  </si>
  <si>
    <t>单位名称：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</si>
  <si>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</si>
  <si>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</si>
  <si>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</si>
  <si>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</si>
  <si>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</si>
  <si>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</si>
  <si>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事业单位经营服务收入</t>
  </si>
  <si>
    <t>上级补助收入</t>
  </si>
  <si>
    <t>用事业基金弥补收支差额</t>
  </si>
  <si>
    <t>上年结转</t>
  </si>
  <si>
    <t>县发展和改革局</t>
  </si>
  <si>
    <t>2021年整体支出绩效目标8000165.0元，其中：基本支出7209165.00元，项目支出791000.00元。全部实行整体支出绩效目标管理，涉及一般公共预算当年拨款8000165.00元。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</si>
</sst>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#,##0.00_ "/>
    <numFmt numFmtId="179" formatCode="00"/>
    <numFmt numFmtId="180" formatCode="#,##0_ ;[Red]\-#,##0\ "/>
    <numFmt numFmtId="181" formatCode="0.00_ "/>
    <numFmt numFmtId="182" formatCode=";;"/>
  </numFmts>
  <fonts count="28">
    <font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10"/>
      <name val="仿宋"/>
      <family val="3"/>
      <charset val="134"/>
    </font>
    <font>
      <sz val="9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等线"/>
      <charset val="134"/>
    </font>
    <font>
      <sz val="9"/>
      <color indexed="8"/>
      <name val="等线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2"/>
      <color indexed="8"/>
      <name val="SimSun"/>
      <charset val="134"/>
    </font>
    <font>
      <sz val="9"/>
      <color indexed="8"/>
      <name val="SimSun"/>
      <charset val="134"/>
    </font>
    <font>
      <sz val="10"/>
      <color indexed="8"/>
      <name val="Arial"/>
      <family val="2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2"/>
      <name val="宋体"/>
      <family val="3"/>
      <charset val="134"/>
    </font>
    <font>
      <sz val="2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1"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6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 wrapText="1"/>
    </xf>
    <xf numFmtId="4" fontId="0" fillId="0" borderId="7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6" applyAlignment="1">
      <alignment vertical="center"/>
    </xf>
    <xf numFmtId="0" fontId="4" fillId="0" borderId="0" xfId="6" applyFont="1" applyAlignment="1">
      <alignment vertical="center"/>
    </xf>
    <xf numFmtId="0" fontId="3" fillId="0" borderId="0" xfId="6" applyFill="1">
      <alignment vertical="center"/>
    </xf>
    <xf numFmtId="0" fontId="4" fillId="0" borderId="0" xfId="6" applyFont="1" applyAlignment="1">
      <alignment horizontal="center" vertical="center"/>
    </xf>
    <xf numFmtId="49" fontId="3" fillId="0" borderId="2" xfId="6" applyNumberFormat="1" applyFill="1" applyBorder="1">
      <alignment vertical="center"/>
    </xf>
    <xf numFmtId="49" fontId="3" fillId="0" borderId="2" xfId="6" applyNumberFormat="1" applyFill="1" applyBorder="1" applyAlignment="1">
      <alignment vertical="center" wrapText="1"/>
    </xf>
    <xf numFmtId="49" fontId="3" fillId="0" borderId="2" xfId="6" applyNumberFormat="1" applyFill="1" applyBorder="1" applyAlignment="1">
      <alignment horizontal="center" vertical="center" wrapText="1"/>
    </xf>
    <xf numFmtId="4" fontId="3" fillId="0" borderId="2" xfId="6" applyNumberFormat="1" applyFill="1" applyBorder="1" applyAlignment="1">
      <alignment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49" fontId="7" fillId="0" borderId="2" xfId="6" applyNumberFormat="1" applyFont="1" applyFill="1" applyBorder="1" applyAlignment="1">
      <alignment vertical="center" wrapText="1"/>
    </xf>
    <xf numFmtId="0" fontId="3" fillId="0" borderId="7" xfId="6" applyBorder="1" applyAlignment="1">
      <alignment horizontal="center" vertical="center" wrapText="1"/>
    </xf>
    <xf numFmtId="49" fontId="8" fillId="0" borderId="2" xfId="6" applyNumberFormat="1" applyFont="1" applyFill="1" applyBorder="1" applyAlignment="1">
      <alignment horizontal="center" vertical="center" wrapText="1"/>
    </xf>
    <xf numFmtId="0" fontId="3" fillId="0" borderId="13" xfId="6" applyBorder="1" applyAlignment="1">
      <alignment vertical="center" wrapText="1"/>
    </xf>
    <xf numFmtId="0" fontId="3" fillId="0" borderId="14" xfId="6" applyBorder="1" applyAlignment="1">
      <alignment vertical="center" wrapText="1"/>
    </xf>
    <xf numFmtId="0" fontId="9" fillId="0" borderId="0" xfId="6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left" vertical="center"/>
    </xf>
    <xf numFmtId="178" fontId="10" fillId="0" borderId="7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178" fontId="1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/>
    <xf numFmtId="0" fontId="0" fillId="0" borderId="0" xfId="0" applyAlignment="1"/>
    <xf numFmtId="0" fontId="12" fillId="0" borderId="0" xfId="0" applyFont="1" applyAlignment="1">
      <alignment horizontal="right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right" vertical="center"/>
    </xf>
    <xf numFmtId="10" fontId="12" fillId="0" borderId="7" xfId="0" applyNumberFormat="1" applyFont="1" applyFill="1" applyBorder="1" applyAlignment="1">
      <alignment horizontal="right" vertical="center"/>
    </xf>
    <xf numFmtId="180" fontId="12" fillId="0" borderId="7" xfId="0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NumberFormat="1" applyFont="1" applyFill="1" applyBorder="1" applyAlignment="1" applyProtection="1">
      <alignment vertical="center" wrapText="1"/>
    </xf>
    <xf numFmtId="0" fontId="12" fillId="0" borderId="7" xfId="0" applyNumberFormat="1" applyFont="1" applyFill="1" applyBorder="1" applyAlignment="1" applyProtection="1">
      <alignment horizontal="right" vertical="center" wrapText="1"/>
    </xf>
    <xf numFmtId="180" fontId="12" fillId="0" borderId="7" xfId="0" applyNumberFormat="1" applyFont="1" applyFill="1" applyBorder="1" applyAlignment="1" applyProtection="1">
      <alignment horizontal="right" vertical="center" wrapText="1"/>
    </xf>
    <xf numFmtId="49" fontId="12" fillId="0" borderId="7" xfId="0" applyNumberFormat="1" applyFont="1" applyFill="1" applyBorder="1" applyAlignment="1" applyProtection="1">
      <alignment horizontal="left" vertical="center" wrapText="1"/>
    </xf>
    <xf numFmtId="0" fontId="0" fillId="0" borderId="0" xfId="0" applyFill="1">
      <alignment vertical="center"/>
    </xf>
    <xf numFmtId="0" fontId="13" fillId="0" borderId="0" xfId="0" applyNumberFormat="1" applyFont="1" applyFill="1" applyBorder="1" applyAlignment="1" applyProtection="1">
      <alignment horizontal="centerContinuous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12" fillId="3" borderId="7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>
      <alignment horizontal="center" vertical="center" wrapText="1"/>
    </xf>
    <xf numFmtId="0" fontId="12" fillId="3" borderId="12" xfId="0" applyNumberFormat="1" applyFont="1" applyFill="1" applyBorder="1" applyAlignment="1" applyProtection="1">
      <alignment horizontal="center" vertical="center" wrapText="1"/>
    </xf>
    <xf numFmtId="0" fontId="12" fillId="3" borderId="1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 applyProtection="1">
      <alignment horizontal="left" vertical="center" wrapText="1"/>
    </xf>
    <xf numFmtId="181" fontId="12" fillId="0" borderId="13" xfId="0" applyNumberFormat="1" applyFont="1" applyFill="1" applyBorder="1" applyAlignment="1" applyProtection="1">
      <alignment horizontal="right" vertical="center" wrapText="1"/>
    </xf>
    <xf numFmtId="181" fontId="12" fillId="0" borderId="7" xfId="0" applyNumberFormat="1" applyFont="1" applyFill="1" applyBorder="1" applyAlignment="1" applyProtection="1">
      <alignment horizontal="right" vertical="center" wrapText="1"/>
    </xf>
    <xf numFmtId="181" fontId="12" fillId="0" borderId="17" xfId="0" applyNumberFormat="1" applyFont="1" applyFill="1" applyBorder="1" applyAlignment="1" applyProtection="1">
      <alignment horizontal="right" vertical="center" wrapText="1"/>
    </xf>
    <xf numFmtId="181" fontId="12" fillId="0" borderId="14" xfId="0" applyNumberFormat="1" applyFont="1" applyFill="1" applyBorder="1" applyAlignment="1" applyProtection="1">
      <alignment horizontal="right" vertical="center" wrapText="1"/>
    </xf>
    <xf numFmtId="0" fontId="12" fillId="3" borderId="1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/>
    </xf>
    <xf numFmtId="0" fontId="0" fillId="0" borderId="0" xfId="9" applyFont="1" applyFill="1" applyBorder="1" applyAlignment="1"/>
    <xf numFmtId="0" fontId="12" fillId="0" borderId="0" xfId="9" applyFont="1" applyFill="1" applyBorder="1" applyAlignment="1"/>
    <xf numFmtId="0" fontId="12" fillId="0" borderId="0" xfId="9" applyFont="1" applyFill="1" applyBorder="1" applyAlignment="1">
      <alignment horizontal="right" vertical="center"/>
    </xf>
    <xf numFmtId="0" fontId="15" fillId="0" borderId="0" xfId="9" applyFont="1" applyFill="1" applyBorder="1" applyAlignment="1">
      <alignment horizontal="centerContinuous" vertical="center"/>
    </xf>
    <xf numFmtId="0" fontId="12" fillId="0" borderId="0" xfId="9" applyFont="1" applyFill="1" applyBorder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0" fontId="12" fillId="3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1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2" fillId="3" borderId="7" xfId="0" applyNumberFormat="1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Fill="1" applyBorder="1" applyAlignment="1" applyProtection="1"/>
    <xf numFmtId="0" fontId="0" fillId="0" borderId="0" xfId="10" applyFont="1" applyFill="1" applyBorder="1" applyAlignment="1"/>
    <xf numFmtId="0" fontId="12" fillId="0" borderId="0" xfId="10" applyFont="1" applyFill="1" applyBorder="1" applyAlignment="1"/>
    <xf numFmtId="0" fontId="12" fillId="0" borderId="0" xfId="10" applyFont="1" applyFill="1" applyBorder="1" applyAlignment="1">
      <alignment horizontal="right" vertical="center"/>
    </xf>
    <xf numFmtId="0" fontId="15" fillId="0" borderId="0" xfId="10" applyFont="1" applyFill="1" applyBorder="1" applyAlignment="1">
      <alignment horizontal="centerContinuous" vertical="center"/>
    </xf>
    <xf numFmtId="0" fontId="0" fillId="0" borderId="0" xfId="10" applyFont="1" applyFill="1" applyBorder="1" applyAlignment="1">
      <alignment horizontal="centerContinuous" vertical="center"/>
    </xf>
    <xf numFmtId="0" fontId="12" fillId="0" borderId="0" xfId="10" applyFont="1" applyFill="1" applyBorder="1" applyAlignment="1">
      <alignment horizontal="right"/>
    </xf>
    <xf numFmtId="0" fontId="12" fillId="0" borderId="7" xfId="10" applyFont="1" applyFill="1" applyBorder="1" applyAlignment="1">
      <alignment horizontal="center" vertical="center"/>
    </xf>
    <xf numFmtId="0" fontId="12" fillId="0" borderId="7" xfId="10" applyFont="1" applyFill="1" applyBorder="1" applyAlignment="1">
      <alignment horizontal="center" vertical="center" wrapText="1"/>
    </xf>
    <xf numFmtId="181" fontId="12" fillId="0" borderId="7" xfId="10" applyNumberFormat="1" applyFont="1" applyFill="1" applyBorder="1" applyAlignment="1">
      <alignment vertical="center"/>
    </xf>
    <xf numFmtId="181" fontId="12" fillId="0" borderId="7" xfId="10" applyNumberFormat="1" applyFont="1" applyFill="1" applyBorder="1" applyAlignment="1">
      <alignment horizontal="right" vertical="center"/>
    </xf>
    <xf numFmtId="0" fontId="12" fillId="0" borderId="7" xfId="10" applyFont="1" applyFill="1" applyBorder="1" applyAlignment="1"/>
    <xf numFmtId="181" fontId="12" fillId="0" borderId="7" xfId="1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left" vertical="center" wrapText="1"/>
    </xf>
    <xf numFmtId="181" fontId="18" fillId="0" borderId="7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left" vertical="center"/>
    </xf>
    <xf numFmtId="181" fontId="12" fillId="0" borderId="7" xfId="0" applyNumberFormat="1" applyFont="1" applyFill="1" applyBorder="1" applyAlignment="1" applyProtection="1">
      <alignment horizontal="right" vertical="center"/>
    </xf>
    <xf numFmtId="0" fontId="12" fillId="0" borderId="7" xfId="0" applyFont="1" applyFill="1" applyBorder="1" applyAlignment="1">
      <alignment vertical="center"/>
    </xf>
    <xf numFmtId="181" fontId="12" fillId="0" borderId="7" xfId="0" applyNumberFormat="1" applyFont="1" applyFill="1" applyBorder="1" applyAlignment="1">
      <alignment horizontal="right" vertical="center"/>
    </xf>
    <xf numFmtId="0" fontId="12" fillId="3" borderId="7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12" fillId="3" borderId="7" xfId="0" applyNumberFormat="1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/>
    </xf>
    <xf numFmtId="0" fontId="12" fillId="3" borderId="12" xfId="0" applyNumberFormat="1" applyFont="1" applyFill="1" applyBorder="1" applyAlignment="1" applyProtection="1">
      <alignment horizontal="center" vertical="center" wrapText="1"/>
    </xf>
    <xf numFmtId="0" fontId="12" fillId="3" borderId="16" xfId="0" applyNumberFormat="1" applyFont="1" applyFill="1" applyBorder="1" applyAlignment="1" applyProtection="1">
      <alignment horizontal="center" vertical="center" wrapText="1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0" borderId="7" xfId="1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0" fontId="12" fillId="3" borderId="13" xfId="0" applyNumberFormat="1" applyFont="1" applyFill="1" applyBorder="1" applyAlignment="1" applyProtection="1">
      <alignment horizontal="center" vertical="center" wrapText="1"/>
    </xf>
    <xf numFmtId="0" fontId="12" fillId="3" borderId="14" xfId="0" applyNumberFormat="1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3" xfId="6" applyBorder="1" applyAlignment="1">
      <alignment horizontal="center" vertical="center" wrapText="1"/>
    </xf>
    <xf numFmtId="0" fontId="3" fillId="0" borderId="14" xfId="6" applyBorder="1" applyAlignment="1">
      <alignment horizontal="center" vertical="center" wrapText="1"/>
    </xf>
    <xf numFmtId="0" fontId="3" fillId="0" borderId="17" xfId="6" applyBorder="1" applyAlignment="1">
      <alignment horizontal="center" vertical="center" wrapText="1"/>
    </xf>
    <xf numFmtId="0" fontId="3" fillId="0" borderId="3" xfId="6" applyBorder="1" applyAlignment="1">
      <alignment horizontal="center" vertical="center" wrapText="1"/>
    </xf>
    <xf numFmtId="0" fontId="3" fillId="0" borderId="4" xfId="6" applyBorder="1" applyAlignment="1">
      <alignment horizontal="center" vertical="center" wrapText="1"/>
    </xf>
    <xf numFmtId="0" fontId="3" fillId="0" borderId="10" xfId="6" applyBorder="1" applyAlignment="1">
      <alignment horizontal="center" vertical="center" wrapText="1"/>
    </xf>
    <xf numFmtId="49" fontId="6" fillId="2" borderId="7" xfId="15" applyNumberFormat="1" applyFill="1" applyBorder="1" applyAlignment="1">
      <alignment horizontal="center" vertical="center" wrapText="1"/>
    </xf>
    <xf numFmtId="49" fontId="6" fillId="2" borderId="7" xfId="15" applyNumberFormat="1" applyFont="1" applyFill="1" applyBorder="1" applyAlignment="1">
      <alignment horizontal="center" vertical="center" wrapText="1"/>
    </xf>
    <xf numFmtId="49" fontId="6" fillId="2" borderId="3" xfId="15" applyNumberFormat="1" applyFont="1" applyFill="1" applyBorder="1" applyAlignment="1">
      <alignment horizontal="center" vertical="center" wrapText="1"/>
    </xf>
    <xf numFmtId="0" fontId="3" fillId="0" borderId="20" xfId="6" applyBorder="1" applyAlignment="1">
      <alignment horizontal="center" vertical="center" wrapText="1"/>
    </xf>
    <xf numFmtId="4" fontId="3" fillId="0" borderId="13" xfId="6" applyNumberFormat="1" applyFill="1" applyBorder="1" applyAlignment="1">
      <alignment horizontal="center" vertical="center" wrapText="1"/>
    </xf>
    <xf numFmtId="49" fontId="6" fillId="2" borderId="9" xfId="15" applyNumberFormat="1" applyFont="1" applyFill="1" applyBorder="1" applyAlignment="1">
      <alignment horizontal="center" vertical="center" wrapText="1"/>
    </xf>
    <xf numFmtId="49" fontId="6" fillId="2" borderId="19" xfId="15" applyNumberFormat="1" applyFont="1" applyFill="1" applyBorder="1" applyAlignment="1">
      <alignment horizontal="center" vertical="center" wrapText="1"/>
    </xf>
    <xf numFmtId="0" fontId="3" fillId="0" borderId="2" xfId="6" applyBorder="1" applyAlignment="1">
      <alignment horizontal="center" vertical="center"/>
    </xf>
    <xf numFmtId="0" fontId="3" fillId="0" borderId="12" xfId="6" applyFont="1" applyBorder="1" applyAlignment="1">
      <alignment horizontal="center" vertical="center"/>
    </xf>
    <xf numFmtId="0" fontId="3" fillId="0" borderId="15" xfId="6" applyBorder="1" applyAlignment="1">
      <alignment horizontal="center" vertical="center"/>
    </xf>
    <xf numFmtId="0" fontId="3" fillId="0" borderId="16" xfId="6" applyBorder="1" applyAlignment="1">
      <alignment horizontal="center" vertical="center"/>
    </xf>
    <xf numFmtId="0" fontId="3" fillId="0" borderId="12" xfId="6" applyBorder="1" applyAlignment="1">
      <alignment horizontal="center" vertical="center"/>
    </xf>
    <xf numFmtId="0" fontId="3" fillId="0" borderId="12" xfId="6" applyBorder="1" applyAlignment="1">
      <alignment horizontal="center" vertical="center" wrapText="1"/>
    </xf>
    <xf numFmtId="0" fontId="3" fillId="0" borderId="15" xfId="6" applyBorder="1" applyAlignment="1">
      <alignment horizontal="center" vertical="center" wrapText="1"/>
    </xf>
    <xf numFmtId="0" fontId="3" fillId="0" borderId="16" xfId="6" applyBorder="1" applyAlignment="1">
      <alignment horizontal="center" vertical="center" wrapText="1"/>
    </xf>
    <xf numFmtId="0" fontId="3" fillId="0" borderId="12" xfId="6" applyFill="1" applyBorder="1" applyAlignment="1">
      <alignment horizontal="center" vertical="center" wrapText="1"/>
    </xf>
    <xf numFmtId="0" fontId="3" fillId="0" borderId="15" xfId="6" applyFill="1" applyBorder="1" applyAlignment="1">
      <alignment horizontal="center" vertical="center" wrapText="1"/>
    </xf>
    <xf numFmtId="0" fontId="3" fillId="0" borderId="16" xfId="6" applyFill="1" applyBorder="1" applyAlignment="1">
      <alignment horizontal="center" vertical="center" wrapText="1"/>
    </xf>
    <xf numFmtId="0" fontId="3" fillId="0" borderId="6" xfId="6" applyBorder="1" applyAlignment="1">
      <alignment horizontal="center" vertical="center" wrapText="1"/>
    </xf>
    <xf numFmtId="0" fontId="3" fillId="0" borderId="11" xfId="6" applyBorder="1" applyAlignment="1">
      <alignment horizontal="center" vertical="center" wrapText="1"/>
    </xf>
    <xf numFmtId="0" fontId="3" fillId="0" borderId="9" xfId="6" applyBorder="1" applyAlignment="1">
      <alignment horizontal="center" vertical="center" wrapText="1"/>
    </xf>
    <xf numFmtId="0" fontId="3" fillId="0" borderId="21" xfId="6" applyBorder="1" applyAlignment="1">
      <alignment vertical="center" wrapText="1"/>
    </xf>
    <xf numFmtId="0" fontId="3" fillId="0" borderId="22" xfId="6" applyBorder="1" applyAlignment="1">
      <alignment vertical="center" wrapText="1"/>
    </xf>
    <xf numFmtId="0" fontId="3" fillId="0" borderId="23" xfId="6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179" fontId="12" fillId="3" borderId="7" xfId="0" applyNumberFormat="1" applyFont="1" applyFill="1" applyBorder="1" applyAlignment="1" applyProtection="1">
      <alignment horizontal="center" vertical="center" wrapText="1"/>
    </xf>
    <xf numFmtId="182" fontId="12" fillId="3" borderId="7" xfId="0" applyNumberFormat="1" applyFont="1" applyFill="1" applyBorder="1" applyAlignment="1" applyProtection="1">
      <alignment horizontal="center" vertical="center"/>
    </xf>
    <xf numFmtId="49" fontId="12" fillId="0" borderId="7" xfId="0" applyNumberFormat="1" applyFont="1" applyFill="1" applyBorder="1" applyAlignment="1" applyProtection="1">
      <alignment horizontal="left" vertical="center"/>
    </xf>
    <xf numFmtId="0" fontId="12" fillId="0" borderId="28" xfId="0" applyFont="1" applyFill="1" applyBorder="1" applyAlignment="1">
      <alignment vertical="center" wrapText="1"/>
    </xf>
    <xf numFmtId="0" fontId="12" fillId="0" borderId="17" xfId="10" applyFont="1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10" fillId="0" borderId="29" xfId="9" applyFont="1" applyFill="1" applyBorder="1"/>
    <xf numFmtId="0" fontId="0" fillId="0" borderId="29" xfId="0" applyBorder="1" applyAlignment="1"/>
    <xf numFmtId="0" fontId="12" fillId="0" borderId="29" xfId="0" applyFont="1" applyBorder="1" applyAlignment="1">
      <alignment horizontal="right"/>
    </xf>
  </cellXfs>
  <cellStyles count="21">
    <cellStyle name="差_财政拨款的复制" xfId="1"/>
    <cellStyle name="差_三公经费" xfId="7"/>
    <cellStyle name="差_一般公共预算基本支出表" xfId="3"/>
    <cellStyle name="差_一般公共预算支出表" xfId="5"/>
    <cellStyle name="差_政府性基金支出表" xfId="8"/>
    <cellStyle name="差_支出预算表" xfId="4"/>
    <cellStyle name="常规" xfId="0" builtinId="0"/>
    <cellStyle name="常规 2" xfId="10"/>
    <cellStyle name="常规 3" xfId="9"/>
    <cellStyle name="常规 4" xfId="11"/>
    <cellStyle name="常规 5" xfId="12"/>
    <cellStyle name="常规 6" xfId="2"/>
    <cellStyle name="常规 7" xfId="13"/>
    <cellStyle name="常规_71C51E4CC0F946D28F2ADAAF265FCF2B" xfId="6"/>
    <cellStyle name="常规_专项绩效目标表" xfId="15"/>
    <cellStyle name="好_财政拨款的复制" xfId="16"/>
    <cellStyle name="好_三公经费" xfId="17"/>
    <cellStyle name="好_一般公共预算基本支出表" xfId="14"/>
    <cellStyle name="好_一般公共预算支出表" xfId="18"/>
    <cellStyle name="好_政府性基金支出表" xfId="19"/>
    <cellStyle name="好_支出预算表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showZeros="0" workbookViewId="0">
      <selection activeCell="A4" sqref="A4:D32"/>
    </sheetView>
  </sheetViews>
  <sheetFormatPr defaultColWidth="6.875" defaultRowHeight="12.75" customHeight="1"/>
  <cols>
    <col min="1" max="1" width="25.375" style="73" customWidth="1"/>
    <col min="2" max="2" width="13.75" style="73" customWidth="1"/>
    <col min="3" max="3" width="21.625" style="73" customWidth="1"/>
    <col min="4" max="4" width="20.375" style="73" customWidth="1"/>
    <col min="5" max="16384" width="6.875" style="73"/>
  </cols>
  <sheetData>
    <row r="1" spans="1:4" ht="18" customHeight="1"/>
    <row r="2" spans="1:4" ht="27.95" customHeight="1">
      <c r="A2" s="103" t="s">
        <v>0</v>
      </c>
      <c r="B2" s="103"/>
      <c r="C2" s="103"/>
      <c r="D2" s="103"/>
    </row>
    <row r="3" spans="1:4" ht="18.95" customHeight="1">
      <c r="A3" s="104" t="s">
        <v>1</v>
      </c>
      <c r="B3" s="103"/>
      <c r="C3" s="103"/>
      <c r="D3" s="64" t="s">
        <v>2</v>
      </c>
    </row>
    <row r="4" spans="1:4" ht="21" customHeight="1">
      <c r="A4" s="108" t="s">
        <v>3</v>
      </c>
      <c r="B4" s="108"/>
      <c r="C4" s="108" t="s">
        <v>4</v>
      </c>
      <c r="D4" s="108"/>
    </row>
    <row r="5" spans="1:4" ht="22.5" customHeight="1">
      <c r="A5" s="177" t="s">
        <v>5</v>
      </c>
      <c r="B5" s="177" t="s">
        <v>6</v>
      </c>
      <c r="C5" s="177" t="s">
        <v>5</v>
      </c>
      <c r="D5" s="177" t="s">
        <v>6</v>
      </c>
    </row>
    <row r="6" spans="1:4" ht="22.5" customHeight="1">
      <c r="A6" s="106" t="s">
        <v>7</v>
      </c>
      <c r="B6" s="105">
        <v>8000165</v>
      </c>
      <c r="C6" s="106" t="s">
        <v>8</v>
      </c>
      <c r="D6" s="105">
        <v>7209165</v>
      </c>
    </row>
    <row r="7" spans="1:4" ht="22.5" customHeight="1">
      <c r="A7" s="106" t="s">
        <v>9</v>
      </c>
      <c r="B7" s="105">
        <v>8000165</v>
      </c>
      <c r="C7" s="106" t="s">
        <v>10</v>
      </c>
      <c r="D7" s="105">
        <v>6181631</v>
      </c>
    </row>
    <row r="8" spans="1:4" ht="22.5" customHeight="1">
      <c r="A8" s="106" t="s">
        <v>11</v>
      </c>
      <c r="B8" s="105"/>
      <c r="C8" s="106" t="s">
        <v>12</v>
      </c>
      <c r="D8" s="105">
        <v>846133</v>
      </c>
    </row>
    <row r="9" spans="1:4" ht="22.5" customHeight="1">
      <c r="A9" s="106" t="s">
        <v>13</v>
      </c>
      <c r="B9" s="105">
        <v>0</v>
      </c>
      <c r="C9" s="106" t="s">
        <v>14</v>
      </c>
      <c r="D9" s="105">
        <v>181401</v>
      </c>
    </row>
    <row r="10" spans="1:4" ht="22.5" customHeight="1">
      <c r="A10" s="106" t="s">
        <v>15</v>
      </c>
      <c r="B10" s="105">
        <v>0</v>
      </c>
      <c r="C10" s="106" t="s">
        <v>16</v>
      </c>
      <c r="D10" s="105">
        <v>791000</v>
      </c>
    </row>
    <row r="11" spans="1:4" ht="22.5" customHeight="1">
      <c r="A11" s="106" t="s">
        <v>17</v>
      </c>
      <c r="B11" s="105">
        <v>0</v>
      </c>
      <c r="C11" s="106" t="s">
        <v>18</v>
      </c>
      <c r="D11" s="105">
        <v>771000</v>
      </c>
    </row>
    <row r="12" spans="1:4" ht="22.5" customHeight="1">
      <c r="A12" s="106" t="s">
        <v>19</v>
      </c>
      <c r="B12" s="105">
        <v>0</v>
      </c>
      <c r="C12" s="106" t="s">
        <v>20</v>
      </c>
      <c r="D12" s="105">
        <v>0</v>
      </c>
    </row>
    <row r="13" spans="1:4" ht="22.5" customHeight="1">
      <c r="A13" s="106" t="s">
        <v>21</v>
      </c>
      <c r="B13" s="105">
        <v>0</v>
      </c>
      <c r="C13" s="106" t="s">
        <v>22</v>
      </c>
      <c r="D13" s="105">
        <v>0</v>
      </c>
    </row>
    <row r="14" spans="1:4" ht="22.5" customHeight="1">
      <c r="A14" s="106" t="s">
        <v>23</v>
      </c>
      <c r="B14" s="105">
        <v>0</v>
      </c>
      <c r="C14" s="106" t="s">
        <v>24</v>
      </c>
      <c r="D14" s="105">
        <v>0</v>
      </c>
    </row>
    <row r="15" spans="1:4" ht="22.5" customHeight="1">
      <c r="A15" s="106" t="s">
        <v>25</v>
      </c>
      <c r="B15" s="105">
        <v>0</v>
      </c>
      <c r="C15" s="106" t="s">
        <v>26</v>
      </c>
      <c r="D15" s="105">
        <v>20000</v>
      </c>
    </row>
    <row r="16" spans="1:4" ht="22.5" customHeight="1">
      <c r="A16" s="106" t="s">
        <v>27</v>
      </c>
      <c r="B16" s="105">
        <v>0</v>
      </c>
      <c r="C16" s="106" t="s">
        <v>28</v>
      </c>
      <c r="D16" s="105">
        <v>0</v>
      </c>
    </row>
    <row r="17" spans="1:4" ht="22.5" customHeight="1">
      <c r="A17" s="106" t="s">
        <v>29</v>
      </c>
      <c r="B17" s="105">
        <v>0</v>
      </c>
      <c r="C17" s="106" t="s">
        <v>30</v>
      </c>
      <c r="D17" s="105">
        <v>0</v>
      </c>
    </row>
    <row r="18" spans="1:4" ht="22.5" customHeight="1">
      <c r="A18" s="106" t="s">
        <v>31</v>
      </c>
      <c r="B18" s="105">
        <v>0</v>
      </c>
      <c r="C18" s="106" t="s">
        <v>32</v>
      </c>
      <c r="D18" s="107">
        <v>0</v>
      </c>
    </row>
    <row r="19" spans="1:4" ht="22.5" customHeight="1">
      <c r="A19" s="106" t="s">
        <v>33</v>
      </c>
      <c r="B19" s="105">
        <v>0</v>
      </c>
      <c r="C19" s="106" t="s">
        <v>34</v>
      </c>
      <c r="D19" s="107">
        <v>0</v>
      </c>
    </row>
    <row r="20" spans="1:4" ht="22.5" customHeight="1">
      <c r="A20" s="106"/>
      <c r="B20" s="105"/>
      <c r="C20" s="45" t="s">
        <v>35</v>
      </c>
      <c r="D20" s="105">
        <v>0</v>
      </c>
    </row>
    <row r="21" spans="1:4" ht="22.5" customHeight="1">
      <c r="A21" s="106"/>
      <c r="B21" s="105"/>
      <c r="C21" s="106" t="s">
        <v>36</v>
      </c>
      <c r="D21" s="105">
        <v>0</v>
      </c>
    </row>
    <row r="22" spans="1:4" ht="22.5" customHeight="1">
      <c r="A22" s="106"/>
      <c r="B22" s="105"/>
      <c r="C22" s="106" t="s">
        <v>37</v>
      </c>
      <c r="D22" s="105">
        <v>0</v>
      </c>
    </row>
    <row r="23" spans="1:4" ht="22.5" customHeight="1">
      <c r="A23" s="41" t="s">
        <v>38</v>
      </c>
      <c r="B23" s="105">
        <v>8000165</v>
      </c>
      <c r="C23" s="41" t="s">
        <v>39</v>
      </c>
      <c r="D23" s="105">
        <v>8000165</v>
      </c>
    </row>
    <row r="24" spans="1:4" ht="22.5" customHeight="1">
      <c r="A24" s="106" t="s">
        <v>40</v>
      </c>
      <c r="B24" s="105">
        <v>0</v>
      </c>
      <c r="C24" s="106" t="s">
        <v>41</v>
      </c>
      <c r="D24" s="105">
        <v>0</v>
      </c>
    </row>
    <row r="25" spans="1:4" ht="22.5" customHeight="1">
      <c r="A25" s="106" t="s">
        <v>42</v>
      </c>
      <c r="B25" s="105">
        <v>0</v>
      </c>
      <c r="C25" s="106" t="s">
        <v>43</v>
      </c>
      <c r="D25" s="105">
        <v>0</v>
      </c>
    </row>
    <row r="26" spans="1:4" ht="22.5" customHeight="1">
      <c r="A26" s="106" t="s">
        <v>44</v>
      </c>
      <c r="B26" s="105">
        <v>0</v>
      </c>
      <c r="C26" s="106"/>
      <c r="D26" s="105"/>
    </row>
    <row r="27" spans="1:4" ht="22.5" customHeight="1">
      <c r="A27" s="106" t="s">
        <v>45</v>
      </c>
      <c r="B27" s="105">
        <v>0</v>
      </c>
      <c r="C27" s="106"/>
      <c r="D27" s="105"/>
    </row>
    <row r="28" spans="1:4" ht="22.5" customHeight="1">
      <c r="A28" s="106" t="s">
        <v>46</v>
      </c>
      <c r="B28" s="105">
        <v>0</v>
      </c>
      <c r="C28" s="106"/>
      <c r="D28" s="105"/>
    </row>
    <row r="29" spans="1:4" ht="22.5" customHeight="1">
      <c r="A29" s="106" t="s">
        <v>47</v>
      </c>
      <c r="B29" s="105">
        <v>0</v>
      </c>
      <c r="C29" s="106"/>
      <c r="D29" s="107"/>
    </row>
    <row r="30" spans="1:4" ht="22.5" customHeight="1">
      <c r="A30" s="106" t="s">
        <v>48</v>
      </c>
      <c r="B30" s="105">
        <v>0</v>
      </c>
      <c r="C30" s="106"/>
      <c r="D30" s="107"/>
    </row>
    <row r="31" spans="1:4" ht="22.5" customHeight="1">
      <c r="A31" s="106" t="s">
        <v>49</v>
      </c>
      <c r="B31" s="105">
        <v>0</v>
      </c>
      <c r="C31" s="106"/>
      <c r="D31" s="107"/>
    </row>
    <row r="32" spans="1:4" ht="22.5" customHeight="1">
      <c r="A32" s="41" t="s">
        <v>50</v>
      </c>
      <c r="B32" s="105">
        <v>8000165</v>
      </c>
      <c r="C32" s="41" t="s">
        <v>51</v>
      </c>
      <c r="D32" s="105">
        <v>8000165</v>
      </c>
    </row>
  </sheetData>
  <sheetProtection formatCells="0" formatColumns="0" formatRows="0"/>
  <mergeCells count="2">
    <mergeCell ref="A4:B4"/>
    <mergeCell ref="C4:D4"/>
  </mergeCells>
  <phoneticPr fontId="27" type="noConversion"/>
  <printOptions horizontalCentered="1"/>
  <pageMargins left="0.70763888888888904" right="0.70763888888888904" top="0.75138888888888899" bottom="0.75138888888888899" header="0.30625000000000002" footer="0.30625000000000002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0" workbookViewId="0">
      <selection sqref="A1:C33"/>
    </sheetView>
  </sheetViews>
  <sheetFormatPr defaultColWidth="9" defaultRowHeight="13.5"/>
  <cols>
    <col min="1" max="1" width="20.625" style="24" customWidth="1"/>
    <col min="2" max="2" width="31.75" style="24" customWidth="1"/>
    <col min="3" max="3" width="22" style="24" customWidth="1"/>
    <col min="4" max="16384" width="9" style="24"/>
  </cols>
  <sheetData>
    <row r="1" spans="1:3" ht="27.75" customHeight="1">
      <c r="A1" s="132" t="s">
        <v>268</v>
      </c>
      <c r="B1" s="132"/>
      <c r="C1" s="132"/>
    </row>
    <row r="2" spans="1:3" ht="13.5" customHeight="1">
      <c r="C2" s="25"/>
    </row>
    <row r="3" spans="1:3" ht="24" customHeight="1">
      <c r="C3" s="26" t="s">
        <v>130</v>
      </c>
    </row>
    <row r="4" spans="1:3" ht="29.25" customHeight="1">
      <c r="A4" s="27" t="s">
        <v>269</v>
      </c>
      <c r="B4" s="27" t="s">
        <v>270</v>
      </c>
      <c r="C4" s="27" t="s">
        <v>181</v>
      </c>
    </row>
    <row r="5" spans="1:3" ht="20.25" customHeight="1">
      <c r="A5" s="28"/>
      <c r="B5" s="28" t="s">
        <v>69</v>
      </c>
      <c r="C5" s="29">
        <v>8000165</v>
      </c>
    </row>
    <row r="6" spans="1:3" ht="20.25" customHeight="1">
      <c r="A6" s="28">
        <v>301</v>
      </c>
      <c r="B6" s="28" t="s">
        <v>271</v>
      </c>
      <c r="C6" s="29">
        <v>6181631</v>
      </c>
    </row>
    <row r="7" spans="1:3" ht="20.25" customHeight="1">
      <c r="A7" s="28">
        <v>30101</v>
      </c>
      <c r="B7" s="28" t="s">
        <v>272</v>
      </c>
      <c r="C7" s="29">
        <v>2454810</v>
      </c>
    </row>
    <row r="8" spans="1:3" ht="20.25" customHeight="1">
      <c r="A8" s="28">
        <v>30102</v>
      </c>
      <c r="B8" s="28" t="s">
        <v>273</v>
      </c>
      <c r="C8" s="29">
        <v>922908</v>
      </c>
    </row>
    <row r="9" spans="1:3" ht="20.25" customHeight="1">
      <c r="A9" s="28">
        <v>30103</v>
      </c>
      <c r="B9" s="28" t="s">
        <v>274</v>
      </c>
      <c r="C9" s="29">
        <v>97870</v>
      </c>
    </row>
    <row r="10" spans="1:3" ht="20.25" customHeight="1">
      <c r="A10" s="28">
        <v>30107</v>
      </c>
      <c r="B10" s="28" t="s">
        <v>275</v>
      </c>
      <c r="C10" s="29">
        <v>843612</v>
      </c>
    </row>
    <row r="11" spans="1:3" ht="20.25" customHeight="1">
      <c r="A11" s="28">
        <v>30108</v>
      </c>
      <c r="B11" s="28" t="s">
        <v>276</v>
      </c>
      <c r="C11" s="29">
        <v>713512</v>
      </c>
    </row>
    <row r="12" spans="1:3" ht="20.25" customHeight="1">
      <c r="A12" s="28">
        <v>30109</v>
      </c>
      <c r="B12" s="28" t="s">
        <v>277</v>
      </c>
      <c r="C12" s="29">
        <v>38100</v>
      </c>
    </row>
    <row r="13" spans="1:3" ht="20.25" customHeight="1">
      <c r="A13" s="28">
        <v>30110</v>
      </c>
      <c r="B13" s="28" t="s">
        <v>278</v>
      </c>
      <c r="C13" s="29">
        <v>504454</v>
      </c>
    </row>
    <row r="14" spans="1:3" ht="20.25" customHeight="1">
      <c r="A14" s="28">
        <v>30112</v>
      </c>
      <c r="B14" s="28" t="s">
        <v>279</v>
      </c>
      <c r="C14" s="29">
        <v>71231</v>
      </c>
    </row>
    <row r="15" spans="1:3" ht="20.25" customHeight="1">
      <c r="A15" s="28">
        <v>30113</v>
      </c>
      <c r="B15" s="28" t="s">
        <v>240</v>
      </c>
      <c r="C15" s="29">
        <v>535134</v>
      </c>
    </row>
    <row r="16" spans="1:3" ht="20.25" customHeight="1">
      <c r="A16" s="28">
        <v>302</v>
      </c>
      <c r="B16" s="28" t="s">
        <v>186</v>
      </c>
      <c r="C16" s="29">
        <v>1617133</v>
      </c>
    </row>
    <row r="17" spans="1:3" ht="20.25" customHeight="1">
      <c r="A17" s="28">
        <v>30201</v>
      </c>
      <c r="B17" s="28" t="s">
        <v>280</v>
      </c>
      <c r="C17" s="29">
        <v>349950</v>
      </c>
    </row>
    <row r="18" spans="1:3" ht="20.25" customHeight="1">
      <c r="A18" s="28">
        <v>30202</v>
      </c>
      <c r="B18" s="28" t="s">
        <v>281</v>
      </c>
      <c r="C18" s="29">
        <v>250050</v>
      </c>
    </row>
    <row r="19" spans="1:3" ht="20.25" customHeight="1">
      <c r="A19" s="28">
        <v>30206</v>
      </c>
      <c r="B19" s="28" t="s">
        <v>282</v>
      </c>
      <c r="C19" s="29">
        <v>35000</v>
      </c>
    </row>
    <row r="20" spans="1:3" ht="20.25" customHeight="1">
      <c r="A20" s="28">
        <v>30211</v>
      </c>
      <c r="B20" s="28" t="s">
        <v>283</v>
      </c>
      <c r="C20" s="29">
        <v>345000</v>
      </c>
    </row>
    <row r="21" spans="1:3" ht="20.25" customHeight="1">
      <c r="A21" s="28">
        <v>30213</v>
      </c>
      <c r="B21" s="28" t="s">
        <v>284</v>
      </c>
      <c r="C21" s="29">
        <v>60050</v>
      </c>
    </row>
    <row r="22" spans="1:3" ht="20.25" customHeight="1">
      <c r="A22" s="28">
        <v>30215</v>
      </c>
      <c r="B22" s="28" t="s">
        <v>246</v>
      </c>
      <c r="C22" s="29">
        <v>40000</v>
      </c>
    </row>
    <row r="23" spans="1:3" ht="20.25" customHeight="1">
      <c r="A23" s="28">
        <v>30216</v>
      </c>
      <c r="B23" s="28" t="s">
        <v>248</v>
      </c>
      <c r="C23" s="29">
        <v>10000</v>
      </c>
    </row>
    <row r="24" spans="1:3" ht="20.25" customHeight="1">
      <c r="A24" s="28">
        <v>30217</v>
      </c>
      <c r="B24" s="28" t="s">
        <v>250</v>
      </c>
      <c r="C24" s="29">
        <v>189950</v>
      </c>
    </row>
    <row r="25" spans="1:3" ht="20.25" customHeight="1">
      <c r="A25" s="28">
        <v>30228</v>
      </c>
      <c r="B25" s="28" t="s">
        <v>285</v>
      </c>
      <c r="C25" s="29">
        <v>78711</v>
      </c>
    </row>
    <row r="26" spans="1:3" ht="20.25" customHeight="1">
      <c r="A26" s="28">
        <v>30229</v>
      </c>
      <c r="B26" s="28" t="s">
        <v>286</v>
      </c>
      <c r="C26" s="29">
        <v>98389</v>
      </c>
    </row>
    <row r="27" spans="1:3" ht="20.25" customHeight="1">
      <c r="A27" s="28">
        <v>30231</v>
      </c>
      <c r="B27" s="28" t="s">
        <v>252</v>
      </c>
      <c r="C27" s="29">
        <v>80000</v>
      </c>
    </row>
    <row r="28" spans="1:3" ht="20.25" customHeight="1">
      <c r="A28" s="28">
        <v>30239</v>
      </c>
      <c r="B28" s="28" t="s">
        <v>287</v>
      </c>
      <c r="C28" s="29">
        <v>21000</v>
      </c>
    </row>
    <row r="29" spans="1:3" ht="20.25" customHeight="1">
      <c r="A29" s="28">
        <v>30241</v>
      </c>
      <c r="B29" s="28" t="s">
        <v>288</v>
      </c>
      <c r="C29" s="29">
        <v>59033</v>
      </c>
    </row>
    <row r="30" spans="1:3" ht="20.25" customHeight="1">
      <c r="A30" s="28">
        <v>303</v>
      </c>
      <c r="B30" s="28" t="s">
        <v>264</v>
      </c>
      <c r="C30" s="29">
        <v>181401</v>
      </c>
    </row>
    <row r="31" spans="1:3">
      <c r="A31" s="28">
        <v>30305</v>
      </c>
      <c r="B31" s="28" t="s">
        <v>289</v>
      </c>
      <c r="C31" s="29">
        <v>181401</v>
      </c>
    </row>
    <row r="32" spans="1:3">
      <c r="A32" s="28">
        <v>310</v>
      </c>
      <c r="B32" s="28" t="s">
        <v>290</v>
      </c>
      <c r="C32" s="29">
        <v>20000</v>
      </c>
    </row>
    <row r="33" spans="1:3">
      <c r="A33" s="28">
        <v>31002</v>
      </c>
      <c r="B33" s="28" t="s">
        <v>291</v>
      </c>
      <c r="C33" s="29">
        <v>20000</v>
      </c>
    </row>
  </sheetData>
  <mergeCells count="1">
    <mergeCell ref="A1:C1"/>
  </mergeCells>
  <phoneticPr fontId="27" type="noConversion"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showGridLines="0" showZeros="0" topLeftCell="S1" workbookViewId="0">
      <selection activeCell="A3" sqref="A3:AU9"/>
    </sheetView>
  </sheetViews>
  <sheetFormatPr defaultColWidth="5.25" defaultRowHeight="14.25"/>
  <cols>
    <col min="1" max="11" width="5.25" customWidth="1"/>
    <col min="12" max="13" width="6.25" customWidth="1"/>
    <col min="14" max="14" width="15.25" customWidth="1"/>
    <col min="15" max="16" width="6.125" customWidth="1"/>
    <col min="17" max="17" width="5.25" customWidth="1"/>
    <col min="18" max="18" width="16" customWidth="1"/>
    <col min="19" max="24" width="5.25" customWidth="1"/>
    <col min="25" max="25" width="15.125" customWidth="1"/>
    <col min="26" max="44" width="5.25" customWidth="1"/>
    <col min="45" max="45" width="16.25" customWidth="1"/>
    <col min="46" max="46" width="6.625" customWidth="1"/>
    <col min="47" max="47" width="5.25" customWidth="1"/>
  </cols>
  <sheetData>
    <row r="1" spans="1:46" s="7" customFormat="1" ht="25.5">
      <c r="A1" s="9" t="s">
        <v>292</v>
      </c>
      <c r="B1" s="10" t="s">
        <v>293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6" ht="25.5">
      <c r="A2" s="11" t="s">
        <v>294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23"/>
      <c r="AT2" s="12"/>
    </row>
    <row r="3" spans="1:46" ht="54">
      <c r="A3" s="146" t="s">
        <v>295</v>
      </c>
      <c r="B3" s="147" t="s">
        <v>296</v>
      </c>
      <c r="C3" s="150" t="s">
        <v>297</v>
      </c>
      <c r="D3" s="133" t="s">
        <v>298</v>
      </c>
      <c r="E3" s="134"/>
      <c r="F3" s="134"/>
      <c r="G3" s="134"/>
      <c r="H3" s="134"/>
      <c r="I3" s="134"/>
      <c r="J3" s="135"/>
      <c r="K3" s="133" t="s">
        <v>299</v>
      </c>
      <c r="L3" s="134"/>
      <c r="M3" s="134"/>
      <c r="N3" s="134"/>
      <c r="O3" s="134"/>
      <c r="P3" s="134"/>
      <c r="Q3" s="135"/>
      <c r="R3" s="133" t="s">
        <v>300</v>
      </c>
      <c r="S3" s="135"/>
      <c r="T3" s="136" t="s">
        <v>301</v>
      </c>
      <c r="U3" s="137"/>
      <c r="V3" s="138"/>
      <c r="W3" s="139" t="s">
        <v>302</v>
      </c>
      <c r="X3" s="140"/>
      <c r="Y3" s="141"/>
      <c r="Z3" s="133" t="s">
        <v>303</v>
      </c>
      <c r="AA3" s="134"/>
      <c r="AB3" s="134"/>
      <c r="AC3" s="134"/>
      <c r="AD3" s="134"/>
      <c r="AE3" s="134"/>
      <c r="AF3" s="134"/>
      <c r="AG3" s="134"/>
      <c r="AH3" s="142"/>
      <c r="AI3" s="21" t="s">
        <v>304</v>
      </c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157" t="s">
        <v>305</v>
      </c>
    </row>
    <row r="4" spans="1:46">
      <c r="A4" s="146"/>
      <c r="B4" s="148"/>
      <c r="C4" s="148"/>
      <c r="D4" s="151" t="s">
        <v>306</v>
      </c>
      <c r="E4" s="151" t="s">
        <v>307</v>
      </c>
      <c r="F4" s="151" t="s">
        <v>308</v>
      </c>
      <c r="G4" s="151" t="s">
        <v>309</v>
      </c>
      <c r="H4" s="151" t="s">
        <v>310</v>
      </c>
      <c r="I4" s="151" t="s">
        <v>311</v>
      </c>
      <c r="J4" s="151" t="s">
        <v>312</v>
      </c>
      <c r="K4" s="133" t="s">
        <v>313</v>
      </c>
      <c r="L4" s="134"/>
      <c r="M4" s="135"/>
      <c r="N4" s="133" t="s">
        <v>314</v>
      </c>
      <c r="O4" s="134"/>
      <c r="P4" s="134"/>
      <c r="Q4" s="135"/>
      <c r="R4" s="151" t="s">
        <v>315</v>
      </c>
      <c r="S4" s="151" t="s">
        <v>316</v>
      </c>
      <c r="T4" s="157" t="s">
        <v>317</v>
      </c>
      <c r="U4" s="157" t="s">
        <v>318</v>
      </c>
      <c r="V4" s="157" t="s">
        <v>319</v>
      </c>
      <c r="W4" s="157" t="s">
        <v>320</v>
      </c>
      <c r="X4" s="157" t="s">
        <v>321</v>
      </c>
      <c r="Y4" s="157" t="s">
        <v>322</v>
      </c>
      <c r="Z4" s="136" t="s">
        <v>323</v>
      </c>
      <c r="AA4" s="137"/>
      <c r="AB4" s="137"/>
      <c r="AC4" s="137"/>
      <c r="AD4" s="137"/>
      <c r="AE4" s="137"/>
      <c r="AF4" s="137"/>
      <c r="AG4" s="138"/>
      <c r="AH4" s="160" t="s">
        <v>324</v>
      </c>
      <c r="AI4" s="143" t="s">
        <v>325</v>
      </c>
      <c r="AJ4" s="134"/>
      <c r="AK4" s="134"/>
      <c r="AL4" s="134"/>
      <c r="AM4" s="134"/>
      <c r="AN4" s="134"/>
      <c r="AO4" s="134"/>
      <c r="AP4" s="134"/>
      <c r="AQ4" s="134"/>
      <c r="AR4" s="135"/>
      <c r="AS4" s="151" t="s">
        <v>326</v>
      </c>
      <c r="AT4" s="158"/>
    </row>
    <row r="5" spans="1:46">
      <c r="A5" s="146"/>
      <c r="B5" s="148"/>
      <c r="C5" s="148"/>
      <c r="D5" s="152"/>
      <c r="E5" s="152"/>
      <c r="F5" s="152"/>
      <c r="G5" s="152"/>
      <c r="H5" s="152"/>
      <c r="I5" s="152"/>
      <c r="J5" s="152"/>
      <c r="K5" s="151" t="s">
        <v>327</v>
      </c>
      <c r="L5" s="151" t="s">
        <v>328</v>
      </c>
      <c r="M5" s="151" t="s">
        <v>329</v>
      </c>
      <c r="N5" s="151" t="s">
        <v>53</v>
      </c>
      <c r="O5" s="151" t="s">
        <v>330</v>
      </c>
      <c r="P5" s="154" t="s">
        <v>331</v>
      </c>
      <c r="Q5" s="154" t="s">
        <v>332</v>
      </c>
      <c r="R5" s="152"/>
      <c r="S5" s="152"/>
      <c r="T5" s="158"/>
      <c r="U5" s="158"/>
      <c r="V5" s="158"/>
      <c r="W5" s="158"/>
      <c r="X5" s="158"/>
      <c r="Y5" s="158"/>
      <c r="Z5" s="136" t="s">
        <v>333</v>
      </c>
      <c r="AA5" s="137"/>
      <c r="AB5" s="137"/>
      <c r="AC5" s="137"/>
      <c r="AD5" s="137"/>
      <c r="AE5" s="137"/>
      <c r="AF5" s="137"/>
      <c r="AG5" s="138"/>
      <c r="AH5" s="161"/>
      <c r="AI5" s="133" t="s">
        <v>334</v>
      </c>
      <c r="AJ5" s="134"/>
      <c r="AK5" s="134"/>
      <c r="AL5" s="134"/>
      <c r="AM5" s="134"/>
      <c r="AN5" s="134"/>
      <c r="AO5" s="134"/>
      <c r="AP5" s="134"/>
      <c r="AQ5" s="134"/>
      <c r="AR5" s="135"/>
      <c r="AS5" s="152"/>
      <c r="AT5" s="158"/>
    </row>
    <row r="6" spans="1:46">
      <c r="A6" s="146"/>
      <c r="B6" s="148"/>
      <c r="C6" s="148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5"/>
      <c r="Q6" s="155"/>
      <c r="R6" s="152"/>
      <c r="S6" s="152"/>
      <c r="T6" s="158"/>
      <c r="U6" s="158"/>
      <c r="V6" s="158"/>
      <c r="W6" s="158"/>
      <c r="X6" s="158"/>
      <c r="Y6" s="158"/>
      <c r="Z6" s="136" t="s">
        <v>335</v>
      </c>
      <c r="AA6" s="138"/>
      <c r="AB6" s="144" t="s">
        <v>336</v>
      </c>
      <c r="AC6" s="145"/>
      <c r="AD6" s="144" t="s">
        <v>337</v>
      </c>
      <c r="AE6" s="145"/>
      <c r="AF6" s="144" t="s">
        <v>338</v>
      </c>
      <c r="AG6" s="145"/>
      <c r="AH6" s="161"/>
      <c r="AI6" s="133" t="s">
        <v>339</v>
      </c>
      <c r="AJ6" s="135"/>
      <c r="AK6" s="133" t="s">
        <v>340</v>
      </c>
      <c r="AL6" s="135"/>
      <c r="AM6" s="133" t="s">
        <v>341</v>
      </c>
      <c r="AN6" s="135"/>
      <c r="AO6" s="133" t="s">
        <v>342</v>
      </c>
      <c r="AP6" s="135"/>
      <c r="AQ6" s="133" t="s">
        <v>343</v>
      </c>
      <c r="AR6" s="135"/>
      <c r="AS6" s="152"/>
      <c r="AT6" s="158"/>
    </row>
    <row r="7" spans="1:46" ht="81">
      <c r="A7" s="146"/>
      <c r="B7" s="149"/>
      <c r="C7" s="149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6"/>
      <c r="Q7" s="156"/>
      <c r="R7" s="153"/>
      <c r="S7" s="153"/>
      <c r="T7" s="159"/>
      <c r="U7" s="159"/>
      <c r="V7" s="159"/>
      <c r="W7" s="159"/>
      <c r="X7" s="159"/>
      <c r="Y7" s="159"/>
      <c r="Z7" s="19" t="s">
        <v>344</v>
      </c>
      <c r="AA7" s="19" t="s">
        <v>345</v>
      </c>
      <c r="AB7" s="19" t="s">
        <v>346</v>
      </c>
      <c r="AC7" s="19" t="s">
        <v>347</v>
      </c>
      <c r="AD7" s="19" t="s">
        <v>348</v>
      </c>
      <c r="AE7" s="19" t="s">
        <v>349</v>
      </c>
      <c r="AF7" s="19" t="s">
        <v>350</v>
      </c>
      <c r="AG7" s="19" t="s">
        <v>351</v>
      </c>
      <c r="AH7" s="162"/>
      <c r="AI7" s="19" t="s">
        <v>352</v>
      </c>
      <c r="AJ7" s="19" t="s">
        <v>353</v>
      </c>
      <c r="AK7" s="19" t="s">
        <v>354</v>
      </c>
      <c r="AL7" s="19" t="s">
        <v>355</v>
      </c>
      <c r="AM7" s="19" t="s">
        <v>356</v>
      </c>
      <c r="AN7" s="19" t="s">
        <v>357</v>
      </c>
      <c r="AO7" s="19" t="s">
        <v>358</v>
      </c>
      <c r="AP7" s="19" t="s">
        <v>359</v>
      </c>
      <c r="AQ7" s="19" t="s">
        <v>360</v>
      </c>
      <c r="AR7" s="19" t="s">
        <v>361</v>
      </c>
      <c r="AS7" s="153"/>
      <c r="AT7" s="159"/>
    </row>
    <row r="8" spans="1:46" ht="35.1" customHeight="1">
      <c r="A8" s="13"/>
      <c r="B8" s="14" t="s">
        <v>69</v>
      </c>
      <c r="C8" s="14"/>
      <c r="D8" s="14" t="s">
        <v>60</v>
      </c>
      <c r="E8" s="14"/>
      <c r="F8" s="14"/>
      <c r="G8" s="14"/>
      <c r="H8" s="14"/>
      <c r="I8" s="14"/>
      <c r="J8" s="14"/>
      <c r="K8" s="14"/>
      <c r="L8" s="16"/>
      <c r="M8" s="16"/>
      <c r="N8" s="14"/>
      <c r="O8" s="16"/>
      <c r="P8" s="16"/>
      <c r="Q8" s="14" t="s">
        <v>60</v>
      </c>
      <c r="R8" s="14" t="s">
        <v>60</v>
      </c>
      <c r="S8" s="14" t="s">
        <v>60</v>
      </c>
      <c r="T8" s="14" t="s">
        <v>60</v>
      </c>
      <c r="U8" s="14"/>
      <c r="V8" s="14"/>
      <c r="W8" s="14" t="s">
        <v>60</v>
      </c>
      <c r="X8" s="14" t="s">
        <v>60</v>
      </c>
      <c r="Y8" s="14" t="s">
        <v>60</v>
      </c>
      <c r="Z8" s="14"/>
      <c r="AA8" s="14"/>
      <c r="AB8" s="14"/>
      <c r="AC8" s="14"/>
      <c r="AD8" s="14"/>
      <c r="AE8" s="14"/>
      <c r="AF8" s="14"/>
      <c r="AG8" s="14"/>
      <c r="AH8" s="14" t="s">
        <v>60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 t="s">
        <v>60</v>
      </c>
      <c r="AT8" s="14" t="s">
        <v>60</v>
      </c>
    </row>
    <row r="9" spans="1:46" s="8" customFormat="1" ht="207.95" customHeight="1">
      <c r="A9" s="13"/>
      <c r="B9" s="14" t="s">
        <v>117</v>
      </c>
      <c r="C9" s="14" t="s">
        <v>362</v>
      </c>
      <c r="D9" s="14"/>
      <c r="E9" s="14" t="s">
        <v>362</v>
      </c>
      <c r="F9" s="15" t="s">
        <v>363</v>
      </c>
      <c r="G9" s="15" t="s">
        <v>364</v>
      </c>
      <c r="H9" s="15" t="s">
        <v>365</v>
      </c>
      <c r="I9" s="15" t="s">
        <v>366</v>
      </c>
      <c r="J9" s="15" t="s">
        <v>367</v>
      </c>
      <c r="K9" s="15" t="s">
        <v>368</v>
      </c>
      <c r="L9" s="16">
        <v>84.1</v>
      </c>
      <c r="M9" s="16">
        <v>79.099999999999994</v>
      </c>
      <c r="N9" s="17" t="s">
        <v>369</v>
      </c>
      <c r="O9" s="16">
        <v>84.1</v>
      </c>
      <c r="P9" s="16">
        <v>79.099999999999994</v>
      </c>
      <c r="Q9" s="14" t="s">
        <v>370</v>
      </c>
      <c r="R9" s="18" t="s">
        <v>371</v>
      </c>
      <c r="S9" s="15" t="s">
        <v>372</v>
      </c>
      <c r="T9" s="15" t="s">
        <v>373</v>
      </c>
      <c r="U9" s="15" t="s">
        <v>374</v>
      </c>
      <c r="V9" s="15" t="s">
        <v>375</v>
      </c>
      <c r="W9" s="15" t="s">
        <v>364</v>
      </c>
      <c r="X9" s="15" t="s">
        <v>376</v>
      </c>
      <c r="Y9" s="15" t="s">
        <v>377</v>
      </c>
      <c r="Z9" s="20" t="s">
        <v>378</v>
      </c>
      <c r="AA9" s="15" t="s">
        <v>379</v>
      </c>
      <c r="AB9" s="15" t="s">
        <v>380</v>
      </c>
      <c r="AC9" s="15" t="s">
        <v>381</v>
      </c>
      <c r="AD9" s="15" t="s">
        <v>382</v>
      </c>
      <c r="AE9" s="15" t="s">
        <v>383</v>
      </c>
      <c r="AF9" s="15" t="s">
        <v>384</v>
      </c>
      <c r="AG9" s="15" t="s">
        <v>385</v>
      </c>
      <c r="AH9" s="15"/>
      <c r="AI9" s="14"/>
      <c r="AJ9" s="14"/>
      <c r="AK9" s="14"/>
      <c r="AL9" s="14"/>
      <c r="AM9" s="14"/>
      <c r="AN9" s="14"/>
      <c r="AO9" s="14"/>
      <c r="AP9" s="14"/>
      <c r="AQ9" s="14" t="s">
        <v>386</v>
      </c>
      <c r="AR9" s="14" t="s">
        <v>385</v>
      </c>
      <c r="AS9" s="14" t="s">
        <v>387</v>
      </c>
      <c r="AT9" s="14" t="s">
        <v>60</v>
      </c>
    </row>
  </sheetData>
  <sheetProtection formatCells="0" formatColumns="0" formatRows="0"/>
  <mergeCells count="49">
    <mergeCell ref="AS4:AS7"/>
    <mergeCell ref="AT3:AT7"/>
    <mergeCell ref="P5:P7"/>
    <mergeCell ref="Q5:Q7"/>
    <mergeCell ref="R4:R7"/>
    <mergeCell ref="S4:S7"/>
    <mergeCell ref="T4:T7"/>
    <mergeCell ref="K5:K7"/>
    <mergeCell ref="L5:L7"/>
    <mergeCell ref="M5:M7"/>
    <mergeCell ref="N5:N7"/>
    <mergeCell ref="O5:O7"/>
    <mergeCell ref="F4:F7"/>
    <mergeCell ref="G4:G7"/>
    <mergeCell ref="H4:H7"/>
    <mergeCell ref="I4:I7"/>
    <mergeCell ref="J4:J7"/>
    <mergeCell ref="A3:A7"/>
    <mergeCell ref="B3:B7"/>
    <mergeCell ref="C3:C7"/>
    <mergeCell ref="D4:D7"/>
    <mergeCell ref="E4:E7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H4:AH7"/>
    <mergeCell ref="Z3:AH3"/>
    <mergeCell ref="K4:M4"/>
    <mergeCell ref="N4:Q4"/>
    <mergeCell ref="Z4:AG4"/>
    <mergeCell ref="AI4:AR4"/>
    <mergeCell ref="U4:U7"/>
    <mergeCell ref="V4:V7"/>
    <mergeCell ref="W4:W7"/>
    <mergeCell ref="X4:X7"/>
    <mergeCell ref="Y4:Y7"/>
    <mergeCell ref="D3:J3"/>
    <mergeCell ref="K3:Q3"/>
    <mergeCell ref="R3:S3"/>
    <mergeCell ref="T3:V3"/>
    <mergeCell ref="W3:Y3"/>
  </mergeCells>
  <phoneticPr fontId="27" type="noConversion"/>
  <pageMargins left="0.35416666666666702" right="0.196527777777778" top="0.98402777777777795" bottom="0.98402777777777795" header="0.51180555555555596" footer="0.51180555555555596"/>
  <pageSetup paperSize="8" scale="85" orientation="landscape" horizontalDpi="300" verticalDpi="300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selection sqref="A1:M10"/>
    </sheetView>
  </sheetViews>
  <sheetFormatPr defaultColWidth="9" defaultRowHeight="14.25"/>
  <cols>
    <col min="1" max="1" width="5.625" customWidth="1"/>
    <col min="2" max="2" width="10.875" customWidth="1"/>
    <col min="3" max="3" width="13.125" customWidth="1"/>
    <col min="4" max="4" width="15.375" customWidth="1"/>
    <col min="5" max="10" width="5.25" customWidth="1"/>
    <col min="11" max="11" width="13" customWidth="1"/>
    <col min="12" max="12" width="12.125" customWidth="1"/>
    <col min="13" max="13" width="27.375" customWidth="1"/>
  </cols>
  <sheetData>
    <row r="1" spans="1:13" ht="37.5" customHeight="1">
      <c r="A1" s="163" t="s">
        <v>388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22.5" customHeight="1">
      <c r="A2" s="1" t="s">
        <v>389</v>
      </c>
      <c r="B2" s="1" t="s">
        <v>117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25" customHeight="1">
      <c r="A3" s="168" t="s">
        <v>295</v>
      </c>
      <c r="B3" s="171" t="s">
        <v>296</v>
      </c>
      <c r="C3" s="164" t="s">
        <v>390</v>
      </c>
      <c r="D3" s="165"/>
      <c r="E3" s="165"/>
      <c r="F3" s="165"/>
      <c r="G3" s="165"/>
      <c r="H3" s="165"/>
      <c r="I3" s="165"/>
      <c r="J3" s="165"/>
      <c r="K3" s="165"/>
      <c r="L3" s="166"/>
      <c r="M3" s="174" t="s">
        <v>391</v>
      </c>
    </row>
    <row r="4" spans="1:13" ht="14.25" customHeight="1">
      <c r="A4" s="169"/>
      <c r="B4" s="171"/>
      <c r="C4" s="172" t="s">
        <v>392</v>
      </c>
      <c r="D4" s="167" t="s">
        <v>393</v>
      </c>
      <c r="E4" s="167"/>
      <c r="F4" s="167"/>
      <c r="G4" s="167"/>
      <c r="H4" s="167"/>
      <c r="I4" s="167"/>
      <c r="J4" s="167"/>
      <c r="K4" s="164" t="s">
        <v>394</v>
      </c>
      <c r="L4" s="166"/>
      <c r="M4" s="175"/>
    </row>
    <row r="5" spans="1:13" ht="107.25" customHeight="1">
      <c r="A5" s="170"/>
      <c r="B5" s="171"/>
      <c r="C5" s="173"/>
      <c r="D5" s="2" t="s">
        <v>134</v>
      </c>
      <c r="E5" s="2" t="s">
        <v>395</v>
      </c>
      <c r="F5" s="2" t="s">
        <v>396</v>
      </c>
      <c r="G5" s="2" t="s">
        <v>397</v>
      </c>
      <c r="H5" s="2" t="s">
        <v>57</v>
      </c>
      <c r="I5" s="2" t="s">
        <v>398</v>
      </c>
      <c r="J5" s="2" t="s">
        <v>399</v>
      </c>
      <c r="K5" s="2" t="s">
        <v>110</v>
      </c>
      <c r="L5" s="2" t="s">
        <v>111</v>
      </c>
      <c r="M5" s="176"/>
    </row>
    <row r="6" spans="1:13" ht="26.25" customHeight="1">
      <c r="A6" s="3"/>
      <c r="B6" s="4" t="s">
        <v>69</v>
      </c>
      <c r="C6" s="5"/>
      <c r="D6" s="5"/>
      <c r="E6" s="5"/>
      <c r="F6" s="5"/>
      <c r="G6" s="5"/>
      <c r="H6" s="5"/>
      <c r="I6" s="5"/>
      <c r="J6" s="5"/>
      <c r="K6" s="5"/>
      <c r="L6" s="5"/>
      <c r="M6" s="6" t="s">
        <v>60</v>
      </c>
    </row>
    <row r="7" spans="1:13" ht="135" customHeight="1">
      <c r="A7" s="3"/>
      <c r="B7" s="4" t="s">
        <v>400</v>
      </c>
      <c r="C7" s="5">
        <v>8000165</v>
      </c>
      <c r="D7" s="5">
        <v>8000165</v>
      </c>
      <c r="E7" s="5"/>
      <c r="F7" s="5"/>
      <c r="G7" s="5"/>
      <c r="H7" s="5"/>
      <c r="I7" s="5"/>
      <c r="J7" s="5"/>
      <c r="K7" s="5">
        <v>7209165</v>
      </c>
      <c r="L7" s="5">
        <v>791000</v>
      </c>
      <c r="M7" s="6" t="s">
        <v>401</v>
      </c>
    </row>
    <row r="8" spans="1:13" ht="26.25" customHeight="1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26.25" customHeight="1">
      <c r="A9" s="3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26.25" customHeight="1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</sheetData>
  <mergeCells count="8">
    <mergeCell ref="A1:M1"/>
    <mergeCell ref="C3:L3"/>
    <mergeCell ref="D4:J4"/>
    <mergeCell ref="K4:L4"/>
    <mergeCell ref="A3:A5"/>
    <mergeCell ref="B3:B5"/>
    <mergeCell ref="C4:C5"/>
    <mergeCell ref="M3:M5"/>
  </mergeCells>
  <phoneticPr fontId="27" type="noConversion"/>
  <pageMargins left="0.69930555555555596" right="0.69930555555555596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showZeros="0" workbookViewId="0">
      <selection activeCell="A5" sqref="A5:J27"/>
    </sheetView>
  </sheetViews>
  <sheetFormatPr defaultColWidth="8" defaultRowHeight="12.75"/>
  <cols>
    <col min="1" max="2" width="4.375" style="75" customWidth="1"/>
    <col min="3" max="3" width="23.375" style="75" customWidth="1"/>
    <col min="4" max="4" width="25.125" style="75" customWidth="1"/>
    <col min="5" max="5" width="19.25" style="75" customWidth="1"/>
    <col min="6" max="6" width="14.875" style="75" customWidth="1"/>
    <col min="7" max="7" width="13.375" style="75" customWidth="1"/>
    <col min="8" max="8" width="9.125" style="75" customWidth="1"/>
    <col min="9" max="9" width="7.375" style="75" customWidth="1"/>
    <col min="10" max="10" width="9" style="75" customWidth="1"/>
    <col min="11" max="11" width="8.5" style="75" customWidth="1"/>
    <col min="12" max="16384" width="8" style="75"/>
  </cols>
  <sheetData>
    <row r="1" spans="1:256" ht="12.75" customHeight="1"/>
    <row r="2" spans="1:256" ht="45" customHeight="1">
      <c r="A2" s="109" t="s">
        <v>52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256" ht="12" customHeight="1"/>
    <row r="4" spans="1:256" ht="21" customHeight="1">
      <c r="A4" s="74" t="s">
        <v>1</v>
      </c>
      <c r="E4" s="102"/>
      <c r="F4" s="102"/>
      <c r="I4" s="77"/>
      <c r="J4" s="64" t="s">
        <v>2</v>
      </c>
    </row>
    <row r="5" spans="1:256" ht="20.25" customHeight="1">
      <c r="A5" s="108" t="s">
        <v>53</v>
      </c>
      <c r="B5" s="108"/>
      <c r="C5" s="108"/>
      <c r="D5" s="108"/>
      <c r="E5" s="111" t="s">
        <v>54</v>
      </c>
      <c r="F5" s="110" t="s">
        <v>55</v>
      </c>
      <c r="G5" s="110"/>
      <c r="H5" s="110"/>
      <c r="I5" s="111" t="s">
        <v>56</v>
      </c>
      <c r="J5" s="111" t="s">
        <v>57</v>
      </c>
    </row>
    <row r="6" spans="1:256" ht="15.6" customHeight="1">
      <c r="A6" s="111" t="s">
        <v>58</v>
      </c>
      <c r="B6" s="111"/>
      <c r="C6" s="111"/>
      <c r="D6" s="121" t="s">
        <v>59</v>
      </c>
      <c r="E6" s="111"/>
      <c r="F6" s="110"/>
      <c r="G6" s="110"/>
      <c r="H6" s="110"/>
      <c r="I6" s="111"/>
      <c r="J6" s="111"/>
    </row>
    <row r="7" spans="1:256" ht="15.6" customHeight="1">
      <c r="A7" s="111"/>
      <c r="B7" s="111" t="s">
        <v>60</v>
      </c>
      <c r="C7" s="111" t="s">
        <v>60</v>
      </c>
      <c r="D7" s="121"/>
      <c r="E7" s="111"/>
      <c r="F7" s="111" t="s">
        <v>61</v>
      </c>
      <c r="G7" s="111" t="s">
        <v>62</v>
      </c>
      <c r="H7" s="111" t="s">
        <v>63</v>
      </c>
      <c r="I7" s="111"/>
      <c r="J7" s="111"/>
    </row>
    <row r="8" spans="1:256" ht="18.75" customHeight="1">
      <c r="A8" s="78" t="s">
        <v>64</v>
      </c>
      <c r="B8" s="78" t="s">
        <v>65</v>
      </c>
      <c r="C8" s="78" t="s">
        <v>66</v>
      </c>
      <c r="D8" s="121"/>
      <c r="E8" s="111"/>
      <c r="F8" s="111"/>
      <c r="G8" s="111"/>
      <c r="H8" s="111"/>
      <c r="I8" s="111"/>
      <c r="J8" s="111"/>
    </row>
    <row r="9" spans="1:256" ht="23.25" customHeight="1">
      <c r="A9" s="178" t="s">
        <v>67</v>
      </c>
      <c r="B9" s="178" t="s">
        <v>67</v>
      </c>
      <c r="C9" s="178" t="s">
        <v>67</v>
      </c>
      <c r="D9" s="179" t="s">
        <v>67</v>
      </c>
      <c r="E9" s="98" t="s">
        <v>68</v>
      </c>
      <c r="F9" s="98">
        <v>2</v>
      </c>
      <c r="G9" s="98">
        <v>3</v>
      </c>
      <c r="H9" s="98">
        <v>4</v>
      </c>
      <c r="I9" s="98">
        <v>5</v>
      </c>
      <c r="J9" s="98">
        <v>6</v>
      </c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23.25" customHeight="1">
      <c r="A10" s="49"/>
      <c r="B10" s="49"/>
      <c r="C10" s="49"/>
      <c r="D10" s="180" t="s">
        <v>69</v>
      </c>
      <c r="E10" s="60">
        <v>8000165</v>
      </c>
      <c r="F10" s="60">
        <v>8000165</v>
      </c>
      <c r="G10" s="60">
        <v>8000165</v>
      </c>
      <c r="H10" s="60">
        <v>0</v>
      </c>
      <c r="I10" s="60">
        <v>0</v>
      </c>
      <c r="J10" s="60">
        <v>0</v>
      </c>
    </row>
    <row r="11" spans="1:256" ht="23.25" customHeight="1">
      <c r="A11" s="49" t="s">
        <v>70</v>
      </c>
      <c r="B11" s="49"/>
      <c r="C11" s="49"/>
      <c r="D11" s="180" t="s">
        <v>71</v>
      </c>
      <c r="E11" s="60">
        <v>6137734</v>
      </c>
      <c r="F11" s="60">
        <v>6137734</v>
      </c>
      <c r="G11" s="60">
        <v>6137734</v>
      </c>
      <c r="H11" s="60">
        <v>0</v>
      </c>
      <c r="I11" s="60">
        <v>0</v>
      </c>
      <c r="J11" s="60">
        <v>0</v>
      </c>
    </row>
    <row r="12" spans="1:256" ht="23.25" customHeight="1">
      <c r="A12" s="49"/>
      <c r="B12" s="49" t="s">
        <v>72</v>
      </c>
      <c r="C12" s="49"/>
      <c r="D12" s="180" t="s">
        <v>73</v>
      </c>
      <c r="E12" s="60">
        <v>6137734</v>
      </c>
      <c r="F12" s="60">
        <v>6137734</v>
      </c>
      <c r="G12" s="60">
        <v>6137734</v>
      </c>
      <c r="H12" s="60">
        <v>0</v>
      </c>
      <c r="I12" s="60">
        <v>0</v>
      </c>
      <c r="J12" s="60">
        <v>0</v>
      </c>
    </row>
    <row r="13" spans="1:256" ht="23.25" customHeight="1">
      <c r="A13" s="49" t="s">
        <v>74</v>
      </c>
      <c r="B13" s="49" t="s">
        <v>75</v>
      </c>
      <c r="C13" s="49" t="s">
        <v>76</v>
      </c>
      <c r="D13" s="180" t="s">
        <v>77</v>
      </c>
      <c r="E13" s="60">
        <v>5507734</v>
      </c>
      <c r="F13" s="60">
        <v>5507734</v>
      </c>
      <c r="G13" s="60">
        <v>5507734</v>
      </c>
      <c r="H13" s="60">
        <v>0</v>
      </c>
      <c r="I13" s="60">
        <v>0</v>
      </c>
      <c r="J13" s="60">
        <v>0</v>
      </c>
    </row>
    <row r="14" spans="1:256" ht="23.25" customHeight="1">
      <c r="A14" s="49" t="s">
        <v>74</v>
      </c>
      <c r="B14" s="49" t="s">
        <v>75</v>
      </c>
      <c r="C14" s="49" t="s">
        <v>78</v>
      </c>
      <c r="D14" s="180" t="s">
        <v>79</v>
      </c>
      <c r="E14" s="60">
        <v>630000</v>
      </c>
      <c r="F14" s="60">
        <v>630000</v>
      </c>
      <c r="G14" s="60">
        <v>630000</v>
      </c>
      <c r="H14" s="60">
        <v>0</v>
      </c>
      <c r="I14" s="60">
        <v>0</v>
      </c>
      <c r="J14" s="60">
        <v>0</v>
      </c>
    </row>
    <row r="15" spans="1:256" ht="23.25" customHeight="1">
      <c r="A15" s="49" t="s">
        <v>80</v>
      </c>
      <c r="B15" s="49"/>
      <c r="C15" s="49"/>
      <c r="D15" s="180" t="s">
        <v>81</v>
      </c>
      <c r="E15" s="60">
        <v>822843</v>
      </c>
      <c r="F15" s="60">
        <v>822843</v>
      </c>
      <c r="G15" s="60">
        <v>822843</v>
      </c>
      <c r="H15" s="60">
        <v>0</v>
      </c>
      <c r="I15" s="60">
        <v>0</v>
      </c>
      <c r="J15" s="60">
        <v>0</v>
      </c>
    </row>
    <row r="16" spans="1:256" ht="23.25" customHeight="1">
      <c r="A16" s="49"/>
      <c r="B16" s="49" t="s">
        <v>82</v>
      </c>
      <c r="C16" s="49"/>
      <c r="D16" s="180" t="s">
        <v>83</v>
      </c>
      <c r="E16" s="60">
        <v>751612</v>
      </c>
      <c r="F16" s="60">
        <v>751612</v>
      </c>
      <c r="G16" s="60">
        <v>751612</v>
      </c>
      <c r="H16" s="60">
        <v>0</v>
      </c>
      <c r="I16" s="60">
        <v>0</v>
      </c>
      <c r="J16" s="60">
        <v>0</v>
      </c>
    </row>
    <row r="17" spans="1:10" ht="23.25" customHeight="1">
      <c r="A17" s="49" t="s">
        <v>84</v>
      </c>
      <c r="B17" s="49" t="s">
        <v>85</v>
      </c>
      <c r="C17" s="49" t="s">
        <v>82</v>
      </c>
      <c r="D17" s="180" t="s">
        <v>86</v>
      </c>
      <c r="E17" s="60">
        <v>713512</v>
      </c>
      <c r="F17" s="60">
        <v>713512</v>
      </c>
      <c r="G17" s="60">
        <v>713512</v>
      </c>
      <c r="H17" s="60">
        <v>0</v>
      </c>
      <c r="I17" s="60">
        <v>0</v>
      </c>
      <c r="J17" s="60">
        <v>0</v>
      </c>
    </row>
    <row r="18" spans="1:10" ht="23.25" customHeight="1">
      <c r="A18" s="49" t="s">
        <v>84</v>
      </c>
      <c r="B18" s="49" t="s">
        <v>85</v>
      </c>
      <c r="C18" s="49" t="s">
        <v>87</v>
      </c>
      <c r="D18" s="180" t="s">
        <v>88</v>
      </c>
      <c r="E18" s="60">
        <v>38100</v>
      </c>
      <c r="F18" s="60">
        <v>38100</v>
      </c>
      <c r="G18" s="60">
        <v>38100</v>
      </c>
      <c r="H18" s="60">
        <v>0</v>
      </c>
      <c r="I18" s="60">
        <v>0</v>
      </c>
      <c r="J18" s="60">
        <v>0</v>
      </c>
    </row>
    <row r="19" spans="1:10" ht="23.25" customHeight="1">
      <c r="A19" s="49"/>
      <c r="B19" s="49" t="s">
        <v>89</v>
      </c>
      <c r="C19" s="49"/>
      <c r="D19" s="180" t="s">
        <v>90</v>
      </c>
      <c r="E19" s="60">
        <v>71231</v>
      </c>
      <c r="F19" s="60">
        <v>71231</v>
      </c>
      <c r="G19" s="60">
        <v>71231</v>
      </c>
      <c r="H19" s="60">
        <v>0</v>
      </c>
      <c r="I19" s="60">
        <v>0</v>
      </c>
      <c r="J19" s="60">
        <v>0</v>
      </c>
    </row>
    <row r="20" spans="1:10" ht="23.25" customHeight="1">
      <c r="A20" s="49" t="s">
        <v>84</v>
      </c>
      <c r="B20" s="49" t="s">
        <v>91</v>
      </c>
      <c r="C20" s="49" t="s">
        <v>89</v>
      </c>
      <c r="D20" s="180" t="s">
        <v>92</v>
      </c>
      <c r="E20" s="60">
        <v>71231</v>
      </c>
      <c r="F20" s="60">
        <v>71231</v>
      </c>
      <c r="G20" s="60">
        <v>71231</v>
      </c>
      <c r="H20" s="60">
        <v>0</v>
      </c>
      <c r="I20" s="60">
        <v>0</v>
      </c>
      <c r="J20" s="60">
        <v>0</v>
      </c>
    </row>
    <row r="21" spans="1:10" ht="23.25" customHeight="1">
      <c r="A21" s="49" t="s">
        <v>93</v>
      </c>
      <c r="B21" s="49"/>
      <c r="C21" s="49"/>
      <c r="D21" s="180" t="s">
        <v>94</v>
      </c>
      <c r="E21" s="60">
        <v>504454</v>
      </c>
      <c r="F21" s="60">
        <v>504454</v>
      </c>
      <c r="G21" s="60">
        <v>504454</v>
      </c>
      <c r="H21" s="60">
        <v>0</v>
      </c>
      <c r="I21" s="60">
        <v>0</v>
      </c>
      <c r="J21" s="60">
        <v>0</v>
      </c>
    </row>
    <row r="22" spans="1:10" ht="23.25" customHeight="1">
      <c r="A22" s="49"/>
      <c r="B22" s="49" t="s">
        <v>95</v>
      </c>
      <c r="C22" s="49"/>
      <c r="D22" s="180" t="s">
        <v>96</v>
      </c>
      <c r="E22" s="60">
        <v>504454</v>
      </c>
      <c r="F22" s="60">
        <v>504454</v>
      </c>
      <c r="G22" s="60">
        <v>504454</v>
      </c>
      <c r="H22" s="60">
        <v>0</v>
      </c>
      <c r="I22" s="60">
        <v>0</v>
      </c>
      <c r="J22" s="60">
        <v>0</v>
      </c>
    </row>
    <row r="23" spans="1:10" ht="23.25" customHeight="1">
      <c r="A23" s="49" t="s">
        <v>97</v>
      </c>
      <c r="B23" s="49" t="s">
        <v>98</v>
      </c>
      <c r="C23" s="49" t="s">
        <v>76</v>
      </c>
      <c r="D23" s="180" t="s">
        <v>99</v>
      </c>
      <c r="E23" s="60">
        <v>471117</v>
      </c>
      <c r="F23" s="60">
        <v>471117</v>
      </c>
      <c r="G23" s="60">
        <v>471117</v>
      </c>
      <c r="H23" s="60">
        <v>0</v>
      </c>
      <c r="I23" s="60">
        <v>0</v>
      </c>
      <c r="J23" s="60">
        <v>0</v>
      </c>
    </row>
    <row r="24" spans="1:10" ht="23.25" customHeight="1">
      <c r="A24" s="49" t="s">
        <v>97</v>
      </c>
      <c r="B24" s="49" t="s">
        <v>98</v>
      </c>
      <c r="C24" s="49" t="s">
        <v>78</v>
      </c>
      <c r="D24" s="180" t="s">
        <v>100</v>
      </c>
      <c r="E24" s="60">
        <v>33337</v>
      </c>
      <c r="F24" s="60">
        <v>33337</v>
      </c>
      <c r="G24" s="60">
        <v>33337</v>
      </c>
      <c r="H24" s="60">
        <v>0</v>
      </c>
      <c r="I24" s="60">
        <v>0</v>
      </c>
      <c r="J24" s="60">
        <v>0</v>
      </c>
    </row>
    <row r="25" spans="1:10" ht="23.25" customHeight="1">
      <c r="A25" s="49" t="s">
        <v>101</v>
      </c>
      <c r="B25" s="49"/>
      <c r="C25" s="49"/>
      <c r="D25" s="180" t="s">
        <v>102</v>
      </c>
      <c r="E25" s="60">
        <v>535134</v>
      </c>
      <c r="F25" s="60">
        <v>535134</v>
      </c>
      <c r="G25" s="60">
        <v>535134</v>
      </c>
      <c r="H25" s="60">
        <v>0</v>
      </c>
      <c r="I25" s="60">
        <v>0</v>
      </c>
      <c r="J25" s="60">
        <v>0</v>
      </c>
    </row>
    <row r="26" spans="1:10" ht="23.25" customHeight="1">
      <c r="A26" s="49"/>
      <c r="B26" s="49" t="s">
        <v>78</v>
      </c>
      <c r="C26" s="49"/>
      <c r="D26" s="180" t="s">
        <v>103</v>
      </c>
      <c r="E26" s="60">
        <v>535134</v>
      </c>
      <c r="F26" s="60">
        <v>535134</v>
      </c>
      <c r="G26" s="60">
        <v>535134</v>
      </c>
      <c r="H26" s="60">
        <v>0</v>
      </c>
      <c r="I26" s="60">
        <v>0</v>
      </c>
      <c r="J26" s="60">
        <v>0</v>
      </c>
    </row>
    <row r="27" spans="1:10" ht="24">
      <c r="A27" s="49" t="s">
        <v>104</v>
      </c>
      <c r="B27" s="49" t="s">
        <v>105</v>
      </c>
      <c r="C27" s="49" t="s">
        <v>76</v>
      </c>
      <c r="D27" s="180" t="s">
        <v>106</v>
      </c>
      <c r="E27" s="60">
        <v>535134</v>
      </c>
      <c r="F27" s="60">
        <v>535134</v>
      </c>
      <c r="G27" s="60">
        <v>535134</v>
      </c>
      <c r="H27" s="60">
        <v>0</v>
      </c>
      <c r="I27" s="60">
        <v>0</v>
      </c>
      <c r="J27" s="60">
        <v>0</v>
      </c>
    </row>
  </sheetData>
  <sheetProtection formatCells="0" formatColumns="0" formatRows="0"/>
  <mergeCells count="11">
    <mergeCell ref="A2:J2"/>
    <mergeCell ref="A5:D5"/>
    <mergeCell ref="D6:D8"/>
    <mergeCell ref="E5:E8"/>
    <mergeCell ref="F7:F8"/>
    <mergeCell ref="G7:G8"/>
    <mergeCell ref="H7:H8"/>
    <mergeCell ref="I5:I8"/>
    <mergeCell ref="J5:J8"/>
    <mergeCell ref="F5:H6"/>
    <mergeCell ref="A6:C7"/>
  </mergeCells>
  <phoneticPr fontId="27" type="noConversion"/>
  <pageMargins left="0.70902777777777803" right="0.70902777777777803" top="0.75" bottom="0.75" header="0.30902777777777801" footer="0.309027777777778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showGridLines="0" showZeros="0" topLeftCell="A20" workbookViewId="0">
      <selection activeCell="A2" sqref="A2:K26"/>
    </sheetView>
  </sheetViews>
  <sheetFormatPr defaultColWidth="8" defaultRowHeight="12.75"/>
  <cols>
    <col min="1" max="3" width="4.125" style="75" customWidth="1"/>
    <col min="4" max="4" width="35.625" style="75" customWidth="1"/>
    <col min="5" max="5" width="18" style="75" customWidth="1"/>
    <col min="6" max="6" width="17.25" style="75" customWidth="1"/>
    <col min="7" max="7" width="15.875" style="75" customWidth="1"/>
    <col min="8" max="8" width="12.75" style="75" customWidth="1"/>
    <col min="9" max="11" width="10.25" style="75" customWidth="1"/>
    <col min="12" max="253" width="8" style="75" customWidth="1"/>
    <col min="254" max="16384" width="8" style="73"/>
  </cols>
  <sheetData>
    <row r="1" spans="1:256" ht="12.75" customHeight="1"/>
    <row r="2" spans="1:256" s="75" customFormat="1" ht="30" customHeight="1">
      <c r="A2" s="112" t="s">
        <v>107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256" s="75" customFormat="1" ht="12.75" customHeight="1"/>
    <row r="4" spans="1:256" s="75" customFormat="1" ht="16.5" customHeight="1">
      <c r="A4" s="74" t="s">
        <v>1</v>
      </c>
      <c r="E4" s="76"/>
      <c r="F4" s="77"/>
      <c r="G4" s="73"/>
      <c r="K4" s="64" t="s">
        <v>2</v>
      </c>
    </row>
    <row r="5" spans="1:256" s="75" customFormat="1" ht="22.5" customHeight="1">
      <c r="A5" s="110" t="s">
        <v>53</v>
      </c>
      <c r="B5" s="110"/>
      <c r="C5" s="110"/>
      <c r="D5" s="110"/>
      <c r="E5" s="110" t="s">
        <v>108</v>
      </c>
      <c r="F5" s="113" t="s">
        <v>109</v>
      </c>
      <c r="G5" s="113" t="s">
        <v>110</v>
      </c>
      <c r="H5" s="113" t="s">
        <v>111</v>
      </c>
      <c r="I5" s="116" t="s">
        <v>112</v>
      </c>
      <c r="J5" s="116" t="s">
        <v>113</v>
      </c>
      <c r="K5" s="116" t="s">
        <v>114</v>
      </c>
      <c r="IT5" s="73"/>
      <c r="IU5" s="73"/>
      <c r="IV5" s="73"/>
    </row>
    <row r="6" spans="1:256" s="75" customFormat="1" ht="33" customHeight="1">
      <c r="A6" s="110" t="s">
        <v>58</v>
      </c>
      <c r="B6" s="110"/>
      <c r="C6" s="110"/>
      <c r="D6" s="113" t="s">
        <v>59</v>
      </c>
      <c r="E6" s="110"/>
      <c r="F6" s="115"/>
      <c r="G6" s="115"/>
      <c r="H6" s="115"/>
      <c r="I6" s="116"/>
      <c r="J6" s="116"/>
      <c r="K6" s="116"/>
      <c r="IT6" s="73"/>
      <c r="IU6" s="73"/>
      <c r="IV6" s="73"/>
    </row>
    <row r="7" spans="1:256" s="75" customFormat="1" ht="24.75" customHeight="1">
      <c r="A7" s="98" t="s">
        <v>64</v>
      </c>
      <c r="B7" s="98" t="s">
        <v>65</v>
      </c>
      <c r="C7" s="98" t="s">
        <v>66</v>
      </c>
      <c r="D7" s="114"/>
      <c r="E7" s="110"/>
      <c r="F7" s="114"/>
      <c r="G7" s="114"/>
      <c r="H7" s="114"/>
      <c r="I7" s="116"/>
      <c r="J7" s="116"/>
      <c r="K7" s="116"/>
      <c r="IT7" s="73"/>
      <c r="IU7" s="73"/>
      <c r="IV7" s="73"/>
    </row>
    <row r="8" spans="1:256" ht="21.75" customHeight="1">
      <c r="A8" s="98" t="s">
        <v>67</v>
      </c>
      <c r="B8" s="98" t="s">
        <v>67</v>
      </c>
      <c r="C8" s="98" t="s">
        <v>67</v>
      </c>
      <c r="D8" s="98" t="s">
        <v>67</v>
      </c>
      <c r="E8" s="98" t="s">
        <v>67</v>
      </c>
      <c r="F8" s="98">
        <v>1</v>
      </c>
      <c r="G8" s="98">
        <v>2</v>
      </c>
      <c r="H8" s="98">
        <v>3</v>
      </c>
      <c r="I8" s="98">
        <v>4</v>
      </c>
      <c r="J8" s="98">
        <v>5</v>
      </c>
      <c r="K8" s="98">
        <v>6</v>
      </c>
    </row>
    <row r="9" spans="1:256" ht="24" customHeight="1">
      <c r="A9" s="99"/>
      <c r="B9" s="99"/>
      <c r="C9" s="99"/>
      <c r="D9" s="99"/>
      <c r="E9" s="100" t="s">
        <v>69</v>
      </c>
      <c r="F9" s="101">
        <v>8000165</v>
      </c>
      <c r="G9" s="101">
        <v>7209165</v>
      </c>
      <c r="H9" s="101">
        <v>791000</v>
      </c>
      <c r="I9" s="101">
        <v>0</v>
      </c>
      <c r="J9" s="101">
        <v>0</v>
      </c>
      <c r="K9" s="101">
        <v>0</v>
      </c>
    </row>
    <row r="10" spans="1:256" ht="24" customHeight="1">
      <c r="A10" s="99" t="s">
        <v>70</v>
      </c>
      <c r="B10" s="99"/>
      <c r="C10" s="99"/>
      <c r="D10" s="100" t="s">
        <v>71</v>
      </c>
      <c r="E10" s="99"/>
      <c r="F10" s="101">
        <v>6137734</v>
      </c>
      <c r="G10" s="101">
        <v>5346734</v>
      </c>
      <c r="H10" s="101">
        <v>791000</v>
      </c>
      <c r="I10" s="101">
        <v>0</v>
      </c>
      <c r="J10" s="101">
        <v>0</v>
      </c>
      <c r="K10" s="101">
        <v>0</v>
      </c>
    </row>
    <row r="11" spans="1:256" ht="24" customHeight="1">
      <c r="A11" s="99"/>
      <c r="B11" s="99" t="s">
        <v>72</v>
      </c>
      <c r="C11" s="99"/>
      <c r="D11" s="99" t="s">
        <v>115</v>
      </c>
      <c r="E11" s="99"/>
      <c r="F11" s="101">
        <v>6137734</v>
      </c>
      <c r="G11" s="101">
        <v>5346734</v>
      </c>
      <c r="H11" s="101">
        <v>791000</v>
      </c>
      <c r="I11" s="101">
        <v>0</v>
      </c>
      <c r="J11" s="101">
        <v>0</v>
      </c>
      <c r="K11" s="101">
        <v>0</v>
      </c>
    </row>
    <row r="12" spans="1:256" ht="24" customHeight="1">
      <c r="A12" s="99" t="s">
        <v>74</v>
      </c>
      <c r="B12" s="99" t="s">
        <v>75</v>
      </c>
      <c r="C12" s="99" t="s">
        <v>76</v>
      </c>
      <c r="D12" s="99" t="s">
        <v>116</v>
      </c>
      <c r="E12" s="100" t="s">
        <v>117</v>
      </c>
      <c r="F12" s="101">
        <v>5507734</v>
      </c>
      <c r="G12" s="101">
        <v>5346734</v>
      </c>
      <c r="H12" s="101">
        <v>161000</v>
      </c>
      <c r="I12" s="101">
        <v>0</v>
      </c>
      <c r="J12" s="101">
        <v>0</v>
      </c>
      <c r="K12" s="101">
        <v>0</v>
      </c>
    </row>
    <row r="13" spans="1:256" ht="24" customHeight="1">
      <c r="A13" s="99" t="s">
        <v>74</v>
      </c>
      <c r="B13" s="99" t="s">
        <v>75</v>
      </c>
      <c r="C13" s="99" t="s">
        <v>78</v>
      </c>
      <c r="D13" s="99" t="s">
        <v>118</v>
      </c>
      <c r="E13" s="100" t="s">
        <v>117</v>
      </c>
      <c r="F13" s="101">
        <v>630000</v>
      </c>
      <c r="G13" s="101">
        <v>0</v>
      </c>
      <c r="H13" s="101">
        <v>630000</v>
      </c>
      <c r="I13" s="101">
        <v>0</v>
      </c>
      <c r="J13" s="101">
        <v>0</v>
      </c>
      <c r="K13" s="101">
        <v>0</v>
      </c>
    </row>
    <row r="14" spans="1:256" ht="24" customHeight="1">
      <c r="A14" s="99" t="s">
        <v>80</v>
      </c>
      <c r="B14" s="99"/>
      <c r="C14" s="99"/>
      <c r="D14" s="100" t="s">
        <v>81</v>
      </c>
      <c r="E14" s="99"/>
      <c r="F14" s="101">
        <v>822843</v>
      </c>
      <c r="G14" s="101">
        <v>822843</v>
      </c>
      <c r="H14" s="101">
        <v>0</v>
      </c>
      <c r="I14" s="101">
        <v>0</v>
      </c>
      <c r="J14" s="101">
        <v>0</v>
      </c>
      <c r="K14" s="101">
        <v>0</v>
      </c>
    </row>
    <row r="15" spans="1:256" ht="24" customHeight="1">
      <c r="A15" s="99"/>
      <c r="B15" s="99" t="s">
        <v>82</v>
      </c>
      <c r="C15" s="99"/>
      <c r="D15" s="99" t="s">
        <v>119</v>
      </c>
      <c r="E15" s="99"/>
      <c r="F15" s="101">
        <v>751612</v>
      </c>
      <c r="G15" s="101">
        <v>751612</v>
      </c>
      <c r="H15" s="101">
        <v>0</v>
      </c>
      <c r="I15" s="101">
        <v>0</v>
      </c>
      <c r="J15" s="101">
        <v>0</v>
      </c>
      <c r="K15" s="101">
        <v>0</v>
      </c>
    </row>
    <row r="16" spans="1:256" ht="24" customHeight="1">
      <c r="A16" s="99" t="s">
        <v>84</v>
      </c>
      <c r="B16" s="99" t="s">
        <v>85</v>
      </c>
      <c r="C16" s="99" t="s">
        <v>82</v>
      </c>
      <c r="D16" s="99" t="s">
        <v>120</v>
      </c>
      <c r="E16" s="100" t="s">
        <v>117</v>
      </c>
      <c r="F16" s="101">
        <v>713512</v>
      </c>
      <c r="G16" s="101">
        <v>713512</v>
      </c>
      <c r="H16" s="101">
        <v>0</v>
      </c>
      <c r="I16" s="101">
        <v>0</v>
      </c>
      <c r="J16" s="101">
        <v>0</v>
      </c>
      <c r="K16" s="101">
        <v>0</v>
      </c>
    </row>
    <row r="17" spans="1:11" ht="24" customHeight="1">
      <c r="A17" s="99" t="s">
        <v>84</v>
      </c>
      <c r="B17" s="99" t="s">
        <v>85</v>
      </c>
      <c r="C17" s="99" t="s">
        <v>87</v>
      </c>
      <c r="D17" s="99" t="s">
        <v>121</v>
      </c>
      <c r="E17" s="100" t="s">
        <v>117</v>
      </c>
      <c r="F17" s="101">
        <v>38100</v>
      </c>
      <c r="G17" s="101">
        <v>38100</v>
      </c>
      <c r="H17" s="101">
        <v>0</v>
      </c>
      <c r="I17" s="101">
        <v>0</v>
      </c>
      <c r="J17" s="101">
        <v>0</v>
      </c>
      <c r="K17" s="101">
        <v>0</v>
      </c>
    </row>
    <row r="18" spans="1:11" ht="24" customHeight="1">
      <c r="A18" s="99"/>
      <c r="B18" s="99" t="s">
        <v>89</v>
      </c>
      <c r="C18" s="99"/>
      <c r="D18" s="99" t="s">
        <v>122</v>
      </c>
      <c r="E18" s="99"/>
      <c r="F18" s="101">
        <v>71231</v>
      </c>
      <c r="G18" s="101">
        <v>71231</v>
      </c>
      <c r="H18" s="101">
        <v>0</v>
      </c>
      <c r="I18" s="101">
        <v>0</v>
      </c>
      <c r="J18" s="101">
        <v>0</v>
      </c>
      <c r="K18" s="101">
        <v>0</v>
      </c>
    </row>
    <row r="19" spans="1:11" ht="24" customHeight="1">
      <c r="A19" s="99" t="s">
        <v>84</v>
      </c>
      <c r="B19" s="99" t="s">
        <v>91</v>
      </c>
      <c r="C19" s="99" t="s">
        <v>89</v>
      </c>
      <c r="D19" s="99" t="s">
        <v>123</v>
      </c>
      <c r="E19" s="100" t="s">
        <v>117</v>
      </c>
      <c r="F19" s="101">
        <v>71231</v>
      </c>
      <c r="G19" s="101">
        <v>71231</v>
      </c>
      <c r="H19" s="101">
        <v>0</v>
      </c>
      <c r="I19" s="101">
        <v>0</v>
      </c>
      <c r="J19" s="101">
        <v>0</v>
      </c>
      <c r="K19" s="101">
        <v>0</v>
      </c>
    </row>
    <row r="20" spans="1:11" ht="24" customHeight="1">
      <c r="A20" s="99" t="s">
        <v>93</v>
      </c>
      <c r="B20" s="99"/>
      <c r="C20" s="99"/>
      <c r="D20" s="100" t="s">
        <v>94</v>
      </c>
      <c r="E20" s="99"/>
      <c r="F20" s="101">
        <v>504454</v>
      </c>
      <c r="G20" s="101">
        <v>504454</v>
      </c>
      <c r="H20" s="101">
        <v>0</v>
      </c>
      <c r="I20" s="101">
        <v>0</v>
      </c>
      <c r="J20" s="101">
        <v>0</v>
      </c>
      <c r="K20" s="101">
        <v>0</v>
      </c>
    </row>
    <row r="21" spans="1:11" ht="24" customHeight="1">
      <c r="A21" s="99"/>
      <c r="B21" s="99" t="s">
        <v>95</v>
      </c>
      <c r="C21" s="99"/>
      <c r="D21" s="99" t="s">
        <v>124</v>
      </c>
      <c r="E21" s="99"/>
      <c r="F21" s="101">
        <v>504454</v>
      </c>
      <c r="G21" s="101">
        <v>504454</v>
      </c>
      <c r="H21" s="101">
        <v>0</v>
      </c>
      <c r="I21" s="101">
        <v>0</v>
      </c>
      <c r="J21" s="101">
        <v>0</v>
      </c>
      <c r="K21" s="101">
        <v>0</v>
      </c>
    </row>
    <row r="22" spans="1:11" ht="24" customHeight="1">
      <c r="A22" s="99" t="s">
        <v>97</v>
      </c>
      <c r="B22" s="99" t="s">
        <v>98</v>
      </c>
      <c r="C22" s="99" t="s">
        <v>76</v>
      </c>
      <c r="D22" s="99" t="s">
        <v>125</v>
      </c>
      <c r="E22" s="100" t="s">
        <v>117</v>
      </c>
      <c r="F22" s="101">
        <v>471117</v>
      </c>
      <c r="G22" s="101">
        <v>471117</v>
      </c>
      <c r="H22" s="101">
        <v>0</v>
      </c>
      <c r="I22" s="101">
        <v>0</v>
      </c>
      <c r="J22" s="101">
        <v>0</v>
      </c>
      <c r="K22" s="101">
        <v>0</v>
      </c>
    </row>
    <row r="23" spans="1:11" ht="24" customHeight="1">
      <c r="A23" s="99" t="s">
        <v>97</v>
      </c>
      <c r="B23" s="99" t="s">
        <v>98</v>
      </c>
      <c r="C23" s="99" t="s">
        <v>78</v>
      </c>
      <c r="D23" s="99" t="s">
        <v>126</v>
      </c>
      <c r="E23" s="100" t="s">
        <v>117</v>
      </c>
      <c r="F23" s="101">
        <v>33337</v>
      </c>
      <c r="G23" s="101">
        <v>33337</v>
      </c>
      <c r="H23" s="101">
        <v>0</v>
      </c>
      <c r="I23" s="101">
        <v>0</v>
      </c>
      <c r="J23" s="101">
        <v>0</v>
      </c>
      <c r="K23" s="101">
        <v>0</v>
      </c>
    </row>
    <row r="24" spans="1:11" ht="24" customHeight="1">
      <c r="A24" s="99" t="s">
        <v>101</v>
      </c>
      <c r="B24" s="99"/>
      <c r="C24" s="99"/>
      <c r="D24" s="100" t="s">
        <v>102</v>
      </c>
      <c r="E24" s="99"/>
      <c r="F24" s="101">
        <v>535134</v>
      </c>
      <c r="G24" s="101">
        <v>535134</v>
      </c>
      <c r="H24" s="101">
        <v>0</v>
      </c>
      <c r="I24" s="101">
        <v>0</v>
      </c>
      <c r="J24" s="101">
        <v>0</v>
      </c>
      <c r="K24" s="101">
        <v>0</v>
      </c>
    </row>
    <row r="25" spans="1:11" ht="24" customHeight="1">
      <c r="A25" s="99"/>
      <c r="B25" s="99" t="s">
        <v>78</v>
      </c>
      <c r="C25" s="99"/>
      <c r="D25" s="99" t="s">
        <v>127</v>
      </c>
      <c r="E25" s="99"/>
      <c r="F25" s="101">
        <v>535134</v>
      </c>
      <c r="G25" s="101">
        <v>535134</v>
      </c>
      <c r="H25" s="101">
        <v>0</v>
      </c>
      <c r="I25" s="101">
        <v>0</v>
      </c>
      <c r="J25" s="101">
        <v>0</v>
      </c>
      <c r="K25" s="101">
        <v>0</v>
      </c>
    </row>
    <row r="26" spans="1:11" ht="25.5">
      <c r="A26" s="99" t="s">
        <v>104</v>
      </c>
      <c r="B26" s="99" t="s">
        <v>105</v>
      </c>
      <c r="C26" s="99" t="s">
        <v>76</v>
      </c>
      <c r="D26" s="99" t="s">
        <v>128</v>
      </c>
      <c r="E26" s="100" t="s">
        <v>117</v>
      </c>
      <c r="F26" s="101">
        <v>535134</v>
      </c>
      <c r="G26" s="101">
        <v>535134</v>
      </c>
      <c r="H26" s="101">
        <v>0</v>
      </c>
      <c r="I26" s="101">
        <v>0</v>
      </c>
      <c r="J26" s="101">
        <v>0</v>
      </c>
      <c r="K26" s="101">
        <v>0</v>
      </c>
    </row>
  </sheetData>
  <sheetProtection formatCells="0" formatColumns="0" formatRows="0"/>
  <mergeCells count="11">
    <mergeCell ref="A2:K2"/>
    <mergeCell ref="A5:D5"/>
    <mergeCell ref="A6:C6"/>
    <mergeCell ref="D6:D7"/>
    <mergeCell ref="E5:E7"/>
    <mergeCell ref="F5:F7"/>
    <mergeCell ref="G5:G7"/>
    <mergeCell ref="H5:H7"/>
    <mergeCell ref="I5:I7"/>
    <mergeCell ref="J5:J7"/>
    <mergeCell ref="K5:K7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scale="92" orientation="landscape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showZeros="0" workbookViewId="0">
      <selection activeCell="A4" sqref="A4:F34"/>
    </sheetView>
  </sheetViews>
  <sheetFormatPr defaultColWidth="9" defaultRowHeight="14.25"/>
  <cols>
    <col min="1" max="1" width="26" style="86" customWidth="1"/>
    <col min="2" max="2" width="15.25" style="86" customWidth="1"/>
    <col min="3" max="3" width="27.125" style="86" customWidth="1"/>
    <col min="4" max="4" width="18.375" style="86" customWidth="1"/>
    <col min="5" max="5" width="17.625" style="86" customWidth="1"/>
    <col min="6" max="6" width="14.375" style="86" customWidth="1"/>
    <col min="7" max="16384" width="9" style="86"/>
  </cols>
  <sheetData>
    <row r="1" spans="1:6" ht="14.25" customHeight="1">
      <c r="A1" s="87"/>
      <c r="F1" s="88"/>
    </row>
    <row r="2" spans="1:6" ht="28.5" customHeight="1">
      <c r="A2" s="89" t="s">
        <v>129</v>
      </c>
      <c r="B2" s="89"/>
      <c r="C2" s="89"/>
      <c r="D2" s="89"/>
      <c r="E2" s="89"/>
      <c r="F2" s="90"/>
    </row>
    <row r="3" spans="1:6" ht="22.5" customHeight="1">
      <c r="A3" s="87"/>
      <c r="B3" s="87"/>
      <c r="C3" s="87"/>
      <c r="D3" s="87"/>
      <c r="E3" s="87"/>
      <c r="F3" s="91" t="s">
        <v>130</v>
      </c>
    </row>
    <row r="4" spans="1:6" ht="14.25" customHeight="1">
      <c r="A4" s="117" t="s">
        <v>131</v>
      </c>
      <c r="B4" s="117"/>
      <c r="C4" s="117" t="s">
        <v>132</v>
      </c>
      <c r="D4" s="117"/>
      <c r="E4" s="117"/>
      <c r="F4" s="117"/>
    </row>
    <row r="5" spans="1:6" ht="14.25" customHeight="1">
      <c r="A5" s="92" t="s">
        <v>53</v>
      </c>
      <c r="B5" s="92" t="s">
        <v>133</v>
      </c>
      <c r="C5" s="92" t="s">
        <v>53</v>
      </c>
      <c r="D5" s="92" t="s">
        <v>69</v>
      </c>
      <c r="E5" s="93" t="s">
        <v>134</v>
      </c>
      <c r="F5" s="92" t="s">
        <v>135</v>
      </c>
    </row>
    <row r="6" spans="1:6" ht="14.25" customHeight="1">
      <c r="A6" s="94" t="s">
        <v>136</v>
      </c>
      <c r="B6" s="95">
        <f>SUM(B7,B8)</f>
        <v>8000165</v>
      </c>
      <c r="C6" s="94" t="s">
        <v>137</v>
      </c>
      <c r="D6" s="95">
        <f t="shared" ref="D6:F6" si="0">SUM(D7:D33)</f>
        <v>8000165</v>
      </c>
      <c r="E6" s="95">
        <f t="shared" si="0"/>
        <v>8000165</v>
      </c>
      <c r="F6" s="95">
        <f t="shared" si="0"/>
        <v>0</v>
      </c>
    </row>
    <row r="7" spans="1:6" ht="14.25" customHeight="1">
      <c r="A7" s="94" t="s">
        <v>138</v>
      </c>
      <c r="B7" s="95">
        <v>8000165</v>
      </c>
      <c r="C7" s="106" t="s">
        <v>139</v>
      </c>
      <c r="D7" s="95">
        <v>6137734</v>
      </c>
      <c r="E7" s="95">
        <v>6137734</v>
      </c>
      <c r="F7" s="95">
        <f t="shared" ref="F7:F33" si="1">D7-E7</f>
        <v>0</v>
      </c>
    </row>
    <row r="8" spans="1:6" ht="14.25" customHeight="1">
      <c r="A8" s="94" t="s">
        <v>140</v>
      </c>
      <c r="B8" s="95">
        <v>0</v>
      </c>
      <c r="C8" s="106" t="s">
        <v>141</v>
      </c>
      <c r="D8" s="95">
        <v>0</v>
      </c>
      <c r="E8" s="95">
        <v>0</v>
      </c>
      <c r="F8" s="95">
        <f t="shared" si="1"/>
        <v>0</v>
      </c>
    </row>
    <row r="9" spans="1:6" ht="14.25" customHeight="1">
      <c r="A9" s="181" t="s">
        <v>142</v>
      </c>
      <c r="B9" s="95">
        <v>0</v>
      </c>
      <c r="C9" s="106" t="s">
        <v>143</v>
      </c>
      <c r="D9" s="95">
        <v>0</v>
      </c>
      <c r="E9" s="95">
        <v>0</v>
      </c>
      <c r="F9" s="95">
        <f t="shared" si="1"/>
        <v>0</v>
      </c>
    </row>
    <row r="10" spans="1:6" ht="14.25" customHeight="1">
      <c r="A10" s="94" t="s">
        <v>144</v>
      </c>
      <c r="B10" s="95">
        <v>0</v>
      </c>
      <c r="C10" s="106" t="s">
        <v>145</v>
      </c>
      <c r="D10" s="95">
        <v>0</v>
      </c>
      <c r="E10" s="95">
        <v>0</v>
      </c>
      <c r="F10" s="95">
        <f t="shared" si="1"/>
        <v>0</v>
      </c>
    </row>
    <row r="11" spans="1:6" ht="14.25" customHeight="1">
      <c r="A11" s="94" t="s">
        <v>146</v>
      </c>
      <c r="B11" s="95">
        <v>0</v>
      </c>
      <c r="C11" s="106" t="s">
        <v>147</v>
      </c>
      <c r="D11" s="95">
        <v>0</v>
      </c>
      <c r="E11" s="95">
        <v>0</v>
      </c>
      <c r="F11" s="95">
        <f t="shared" si="1"/>
        <v>0</v>
      </c>
    </row>
    <row r="12" spans="1:6" ht="14.25" customHeight="1">
      <c r="A12" s="94" t="s">
        <v>148</v>
      </c>
      <c r="B12" s="95">
        <v>0</v>
      </c>
      <c r="C12" s="106" t="s">
        <v>149</v>
      </c>
      <c r="D12" s="95">
        <v>0</v>
      </c>
      <c r="E12" s="95">
        <v>0</v>
      </c>
      <c r="F12" s="95">
        <f t="shared" si="1"/>
        <v>0</v>
      </c>
    </row>
    <row r="13" spans="1:6" ht="14.25" customHeight="1">
      <c r="A13" s="181" t="s">
        <v>150</v>
      </c>
      <c r="B13" s="95">
        <v>0</v>
      </c>
      <c r="C13" s="106" t="s">
        <v>151</v>
      </c>
      <c r="D13" s="95">
        <v>0</v>
      </c>
      <c r="E13" s="95">
        <v>0</v>
      </c>
      <c r="F13" s="95">
        <f t="shared" si="1"/>
        <v>0</v>
      </c>
    </row>
    <row r="14" spans="1:6" ht="14.25" customHeight="1">
      <c r="A14" s="182"/>
      <c r="B14" s="95"/>
      <c r="C14" s="106" t="s">
        <v>152</v>
      </c>
      <c r="D14" s="95">
        <v>822843</v>
      </c>
      <c r="E14" s="95">
        <v>822843</v>
      </c>
      <c r="F14" s="95">
        <f t="shared" si="1"/>
        <v>0</v>
      </c>
    </row>
    <row r="15" spans="1:6" ht="14.25" customHeight="1">
      <c r="A15" s="96"/>
      <c r="B15" s="95"/>
      <c r="C15" s="106" t="s">
        <v>153</v>
      </c>
      <c r="D15" s="95">
        <v>504454</v>
      </c>
      <c r="E15" s="95">
        <v>504454</v>
      </c>
      <c r="F15" s="95">
        <f t="shared" si="1"/>
        <v>0</v>
      </c>
    </row>
    <row r="16" spans="1:6" ht="14.25" customHeight="1">
      <c r="A16" s="96"/>
      <c r="B16" s="95"/>
      <c r="C16" s="106" t="s">
        <v>154</v>
      </c>
      <c r="D16" s="95">
        <v>0</v>
      </c>
      <c r="E16" s="95">
        <v>0</v>
      </c>
      <c r="F16" s="95">
        <f t="shared" si="1"/>
        <v>0</v>
      </c>
    </row>
    <row r="17" spans="1:6" ht="14.25" customHeight="1">
      <c r="A17" s="96"/>
      <c r="B17" s="95"/>
      <c r="C17" s="106" t="s">
        <v>155</v>
      </c>
      <c r="D17" s="95">
        <v>0</v>
      </c>
      <c r="E17" s="95">
        <v>0</v>
      </c>
      <c r="F17" s="95">
        <f t="shared" si="1"/>
        <v>0</v>
      </c>
    </row>
    <row r="18" spans="1:6" ht="14.25" customHeight="1">
      <c r="A18" s="96"/>
      <c r="B18" s="95"/>
      <c r="C18" s="106" t="s">
        <v>156</v>
      </c>
      <c r="D18" s="95">
        <v>0</v>
      </c>
      <c r="E18" s="95">
        <v>0</v>
      </c>
      <c r="F18" s="95">
        <f t="shared" si="1"/>
        <v>0</v>
      </c>
    </row>
    <row r="19" spans="1:6" ht="14.25" customHeight="1">
      <c r="A19" s="96"/>
      <c r="B19" s="95"/>
      <c r="C19" s="106" t="s">
        <v>157</v>
      </c>
      <c r="D19" s="95">
        <v>0</v>
      </c>
      <c r="E19" s="95">
        <v>0</v>
      </c>
      <c r="F19" s="95">
        <f t="shared" si="1"/>
        <v>0</v>
      </c>
    </row>
    <row r="20" spans="1:6" ht="14.25" customHeight="1">
      <c r="A20" s="96"/>
      <c r="B20" s="95"/>
      <c r="C20" s="106" t="s">
        <v>158</v>
      </c>
      <c r="D20" s="95">
        <v>0</v>
      </c>
      <c r="E20" s="95">
        <v>0</v>
      </c>
      <c r="F20" s="95">
        <f t="shared" si="1"/>
        <v>0</v>
      </c>
    </row>
    <row r="21" spans="1:6" ht="14.25" customHeight="1">
      <c r="A21" s="96"/>
      <c r="B21" s="95"/>
      <c r="C21" s="106" t="s">
        <v>159</v>
      </c>
      <c r="D21" s="95">
        <v>0</v>
      </c>
      <c r="E21" s="95">
        <v>0</v>
      </c>
      <c r="F21" s="95">
        <f t="shared" si="1"/>
        <v>0</v>
      </c>
    </row>
    <row r="22" spans="1:6" ht="14.25" customHeight="1">
      <c r="A22" s="96"/>
      <c r="B22" s="95"/>
      <c r="C22" s="106" t="s">
        <v>160</v>
      </c>
      <c r="D22" s="95">
        <v>0</v>
      </c>
      <c r="E22" s="95">
        <v>0</v>
      </c>
      <c r="F22" s="95">
        <f t="shared" si="1"/>
        <v>0</v>
      </c>
    </row>
    <row r="23" spans="1:6" ht="14.25" customHeight="1">
      <c r="A23" s="96"/>
      <c r="B23" s="95"/>
      <c r="C23" s="106" t="s">
        <v>161</v>
      </c>
      <c r="D23" s="95">
        <v>0</v>
      </c>
      <c r="E23" s="95">
        <v>0</v>
      </c>
      <c r="F23" s="95">
        <f t="shared" si="1"/>
        <v>0</v>
      </c>
    </row>
    <row r="24" spans="1:6" ht="14.25" customHeight="1">
      <c r="A24" s="96"/>
      <c r="B24" s="95"/>
      <c r="C24" s="106" t="s">
        <v>162</v>
      </c>
      <c r="D24" s="95">
        <v>0</v>
      </c>
      <c r="E24" s="95">
        <v>0</v>
      </c>
      <c r="F24" s="95">
        <f t="shared" si="1"/>
        <v>0</v>
      </c>
    </row>
    <row r="25" spans="1:6" ht="14.25" customHeight="1">
      <c r="A25" s="96"/>
      <c r="B25" s="95"/>
      <c r="C25" s="106" t="s">
        <v>163</v>
      </c>
      <c r="D25" s="95">
        <v>535134</v>
      </c>
      <c r="E25" s="95">
        <v>535134</v>
      </c>
      <c r="F25" s="95">
        <f t="shared" si="1"/>
        <v>0</v>
      </c>
    </row>
    <row r="26" spans="1:6" ht="14.25" customHeight="1">
      <c r="A26" s="96"/>
      <c r="B26" s="95"/>
      <c r="C26" s="106" t="s">
        <v>164</v>
      </c>
      <c r="D26" s="95">
        <v>0</v>
      </c>
      <c r="E26" s="95">
        <v>0</v>
      </c>
      <c r="F26" s="95">
        <f t="shared" si="1"/>
        <v>0</v>
      </c>
    </row>
    <row r="27" spans="1:6" ht="14.25" customHeight="1">
      <c r="A27" s="96"/>
      <c r="B27" s="95"/>
      <c r="C27" s="106" t="s">
        <v>165</v>
      </c>
      <c r="D27" s="95">
        <v>0</v>
      </c>
      <c r="E27" s="95">
        <v>0</v>
      </c>
      <c r="F27" s="95">
        <f t="shared" si="1"/>
        <v>0</v>
      </c>
    </row>
    <row r="28" spans="1:6" ht="14.25" customHeight="1">
      <c r="A28" s="96"/>
      <c r="B28" s="95"/>
      <c r="C28" s="106" t="s">
        <v>166</v>
      </c>
      <c r="D28" s="95">
        <v>0</v>
      </c>
      <c r="E28" s="95">
        <v>0</v>
      </c>
      <c r="F28" s="95">
        <f t="shared" si="1"/>
        <v>0</v>
      </c>
    </row>
    <row r="29" spans="1:6" ht="14.25" customHeight="1">
      <c r="A29" s="96"/>
      <c r="B29" s="95"/>
      <c r="C29" s="106" t="s">
        <v>167</v>
      </c>
      <c r="D29" s="95">
        <v>0</v>
      </c>
      <c r="E29" s="95">
        <v>0</v>
      </c>
      <c r="F29" s="95">
        <f t="shared" si="1"/>
        <v>0</v>
      </c>
    </row>
    <row r="30" spans="1:6" ht="14.25" customHeight="1">
      <c r="A30" s="96"/>
      <c r="B30" s="95"/>
      <c r="C30" s="106" t="s">
        <v>168</v>
      </c>
      <c r="D30" s="95">
        <v>0</v>
      </c>
      <c r="E30" s="95">
        <v>0</v>
      </c>
      <c r="F30" s="95">
        <f t="shared" si="1"/>
        <v>0</v>
      </c>
    </row>
    <row r="31" spans="1:6" ht="14.25" customHeight="1">
      <c r="A31" s="96"/>
      <c r="B31" s="95"/>
      <c r="C31" s="106" t="s">
        <v>169</v>
      </c>
      <c r="D31" s="95">
        <v>0</v>
      </c>
      <c r="E31" s="95">
        <v>0</v>
      </c>
      <c r="F31" s="95">
        <f t="shared" si="1"/>
        <v>0</v>
      </c>
    </row>
    <row r="32" spans="1:6" ht="14.25" customHeight="1">
      <c r="A32" s="96"/>
      <c r="B32" s="95"/>
      <c r="C32" s="106" t="s">
        <v>170</v>
      </c>
      <c r="D32" s="95">
        <v>0</v>
      </c>
      <c r="E32" s="95">
        <v>0</v>
      </c>
      <c r="F32" s="95">
        <f t="shared" si="1"/>
        <v>0</v>
      </c>
    </row>
    <row r="33" spans="1:6">
      <c r="A33" s="96"/>
      <c r="B33" s="95"/>
      <c r="C33" s="106" t="s">
        <v>171</v>
      </c>
      <c r="D33" s="95">
        <v>0</v>
      </c>
      <c r="E33" s="95">
        <v>0</v>
      </c>
      <c r="F33" s="95">
        <f t="shared" si="1"/>
        <v>0</v>
      </c>
    </row>
    <row r="34" spans="1:6">
      <c r="A34" s="97" t="s">
        <v>172</v>
      </c>
      <c r="B34" s="95">
        <f t="shared" ref="B34:F34" si="2">B6</f>
        <v>8000165</v>
      </c>
      <c r="C34" s="97" t="s">
        <v>173</v>
      </c>
      <c r="D34" s="95">
        <f t="shared" si="2"/>
        <v>8000165</v>
      </c>
      <c r="E34" s="95">
        <f t="shared" si="2"/>
        <v>8000165</v>
      </c>
      <c r="F34" s="95">
        <f t="shared" si="2"/>
        <v>0</v>
      </c>
    </row>
  </sheetData>
  <sheetProtection formatCells="0" formatColumns="0" formatRows="0"/>
  <mergeCells count="2">
    <mergeCell ref="A4:B4"/>
    <mergeCell ref="C4:F4"/>
  </mergeCells>
  <phoneticPr fontId="27" type="noConversion"/>
  <pageMargins left="0.75" right="0.75" top="0.38888888888888901" bottom="0.38888888888888901" header="0.50902777777777797" footer="0.509027777777777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showZeros="0" topLeftCell="A3" workbookViewId="0">
      <selection activeCell="A3" sqref="A3:J24"/>
    </sheetView>
  </sheetViews>
  <sheetFormatPr defaultColWidth="6.875" defaultRowHeight="12.75" customHeight="1"/>
  <cols>
    <col min="1" max="1" width="4.25" style="73" customWidth="1"/>
    <col min="2" max="2" width="10" style="73" customWidth="1"/>
    <col min="3" max="3" width="4.25" style="73" customWidth="1"/>
    <col min="4" max="4" width="26.75" style="73" customWidth="1"/>
    <col min="5" max="5" width="22.75" style="73" customWidth="1"/>
    <col min="6" max="6" width="21" style="73" customWidth="1"/>
    <col min="7" max="7" width="19.75" style="73" customWidth="1"/>
    <col min="8" max="11" width="11.25" style="73" customWidth="1"/>
    <col min="12" max="13" width="10.5" style="73" customWidth="1"/>
    <col min="14" max="16384" width="6.875" style="73"/>
  </cols>
  <sheetData>
    <row r="1" spans="1:15" ht="30" customHeight="1">
      <c r="A1" s="118" t="s">
        <v>174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5" ht="41.1" customHeight="1">
      <c r="A2" s="74" t="s">
        <v>1</v>
      </c>
      <c r="B2" s="75"/>
      <c r="C2" s="75"/>
      <c r="D2" s="75"/>
      <c r="E2" s="76"/>
      <c r="F2" s="77"/>
      <c r="H2" s="53"/>
      <c r="I2" s="53"/>
      <c r="J2" s="64" t="s">
        <v>2</v>
      </c>
      <c r="K2" s="80"/>
      <c r="L2" s="80"/>
      <c r="M2" s="80"/>
    </row>
    <row r="3" spans="1:15" ht="20.100000000000001" customHeight="1">
      <c r="A3" s="108" t="s">
        <v>53</v>
      </c>
      <c r="B3" s="108"/>
      <c r="C3" s="108"/>
      <c r="D3" s="108"/>
      <c r="E3" s="110" t="s">
        <v>109</v>
      </c>
      <c r="F3" s="110" t="s">
        <v>110</v>
      </c>
      <c r="G3" s="110" t="s">
        <v>111</v>
      </c>
      <c r="H3" s="116" t="s">
        <v>112</v>
      </c>
      <c r="I3" s="116" t="s">
        <v>113</v>
      </c>
      <c r="J3" s="116" t="s">
        <v>114</v>
      </c>
      <c r="K3" s="53"/>
      <c r="L3" s="53"/>
      <c r="M3" s="53"/>
    </row>
    <row r="4" spans="1:15" ht="24.75" customHeight="1">
      <c r="A4" s="110" t="s">
        <v>58</v>
      </c>
      <c r="B4" s="110"/>
      <c r="C4" s="110"/>
      <c r="D4" s="121" t="s">
        <v>59</v>
      </c>
      <c r="E4" s="110"/>
      <c r="F4" s="110"/>
      <c r="G4" s="110"/>
      <c r="H4" s="116"/>
      <c r="I4" s="116"/>
      <c r="J4" s="116"/>
      <c r="K4" s="81"/>
      <c r="L4" s="122"/>
      <c r="M4" s="122"/>
      <c r="N4" s="122"/>
    </row>
    <row r="5" spans="1:15" ht="33" customHeight="1">
      <c r="A5" s="79" t="s">
        <v>64</v>
      </c>
      <c r="B5" s="79" t="s">
        <v>65</v>
      </c>
      <c r="C5" s="79" t="s">
        <v>66</v>
      </c>
      <c r="D5" s="121" t="s">
        <v>60</v>
      </c>
      <c r="E5" s="110"/>
      <c r="F5" s="110"/>
      <c r="G5" s="110"/>
      <c r="H5" s="116"/>
      <c r="I5" s="116"/>
      <c r="J5" s="116"/>
      <c r="K5" s="81"/>
      <c r="L5" s="122"/>
      <c r="M5" s="122"/>
      <c r="N5" s="122"/>
    </row>
    <row r="6" spans="1:15" ht="21" customHeight="1">
      <c r="A6" s="79" t="s">
        <v>67</v>
      </c>
      <c r="B6" s="79" t="s">
        <v>67</v>
      </c>
      <c r="C6" s="79" t="s">
        <v>67</v>
      </c>
      <c r="D6" s="79" t="s">
        <v>67</v>
      </c>
      <c r="E6" s="98" t="s">
        <v>68</v>
      </c>
      <c r="F6" s="98" t="s">
        <v>175</v>
      </c>
      <c r="G6" s="98" t="s">
        <v>176</v>
      </c>
      <c r="H6" s="98">
        <v>4</v>
      </c>
      <c r="I6" s="98">
        <v>5</v>
      </c>
      <c r="J6" s="98">
        <v>6</v>
      </c>
      <c r="K6" s="82"/>
      <c r="L6" s="82"/>
      <c r="M6" s="82"/>
      <c r="N6" s="83"/>
    </row>
    <row r="7" spans="1:15" ht="24.75" customHeight="1">
      <c r="A7" s="49"/>
      <c r="B7" s="49"/>
      <c r="C7" s="49"/>
      <c r="D7" s="180" t="s">
        <v>69</v>
      </c>
      <c r="E7" s="60">
        <v>8000165</v>
      </c>
      <c r="F7" s="60">
        <v>7209165</v>
      </c>
      <c r="G7" s="60">
        <v>791000</v>
      </c>
      <c r="H7" s="60">
        <v>0</v>
      </c>
      <c r="I7" s="60">
        <v>0</v>
      </c>
      <c r="J7" s="60">
        <v>0</v>
      </c>
      <c r="K7" s="84"/>
      <c r="L7" s="84"/>
      <c r="M7" s="84"/>
      <c r="N7" s="85"/>
      <c r="O7" s="85"/>
    </row>
    <row r="8" spans="1:15" ht="24.75" customHeight="1">
      <c r="A8" s="49" t="s">
        <v>70</v>
      </c>
      <c r="B8" s="49"/>
      <c r="C8" s="49"/>
      <c r="D8" s="180" t="s">
        <v>71</v>
      </c>
      <c r="E8" s="60">
        <v>6137734</v>
      </c>
      <c r="F8" s="60">
        <v>5346734</v>
      </c>
      <c r="G8" s="60">
        <v>791000</v>
      </c>
      <c r="H8" s="60">
        <v>0</v>
      </c>
      <c r="I8" s="60">
        <v>0</v>
      </c>
      <c r="J8" s="60">
        <v>0</v>
      </c>
      <c r="K8" s="84"/>
      <c r="L8" s="84"/>
      <c r="M8" s="84"/>
      <c r="N8" s="85"/>
    </row>
    <row r="9" spans="1:15" ht="24.75" customHeight="1">
      <c r="A9" s="49"/>
      <c r="B9" s="49" t="s">
        <v>72</v>
      </c>
      <c r="C9" s="49"/>
      <c r="D9" s="180" t="s">
        <v>73</v>
      </c>
      <c r="E9" s="60">
        <v>6137734</v>
      </c>
      <c r="F9" s="60">
        <v>5346734</v>
      </c>
      <c r="G9" s="60">
        <v>791000</v>
      </c>
      <c r="H9" s="60">
        <v>0</v>
      </c>
      <c r="I9" s="60">
        <v>0</v>
      </c>
      <c r="J9" s="60">
        <v>0</v>
      </c>
    </row>
    <row r="10" spans="1:15" ht="24.75" customHeight="1">
      <c r="A10" s="49" t="s">
        <v>74</v>
      </c>
      <c r="B10" s="49" t="s">
        <v>75</v>
      </c>
      <c r="C10" s="49" t="s">
        <v>76</v>
      </c>
      <c r="D10" s="180" t="s">
        <v>77</v>
      </c>
      <c r="E10" s="60">
        <v>5507734</v>
      </c>
      <c r="F10" s="60">
        <v>5346734</v>
      </c>
      <c r="G10" s="60">
        <v>161000</v>
      </c>
      <c r="H10" s="60">
        <v>0</v>
      </c>
      <c r="I10" s="60">
        <v>0</v>
      </c>
      <c r="J10" s="60">
        <v>0</v>
      </c>
    </row>
    <row r="11" spans="1:15" ht="24.75" customHeight="1">
      <c r="A11" s="49" t="s">
        <v>74</v>
      </c>
      <c r="B11" s="49" t="s">
        <v>75</v>
      </c>
      <c r="C11" s="49" t="s">
        <v>78</v>
      </c>
      <c r="D11" s="180" t="s">
        <v>79</v>
      </c>
      <c r="E11" s="60">
        <v>630000</v>
      </c>
      <c r="F11" s="60">
        <v>0</v>
      </c>
      <c r="G11" s="60">
        <v>630000</v>
      </c>
      <c r="H11" s="60">
        <v>0</v>
      </c>
      <c r="I11" s="60">
        <v>0</v>
      </c>
      <c r="J11" s="60">
        <v>0</v>
      </c>
    </row>
    <row r="12" spans="1:15" ht="24.75" customHeight="1">
      <c r="A12" s="49" t="s">
        <v>80</v>
      </c>
      <c r="B12" s="49"/>
      <c r="C12" s="49"/>
      <c r="D12" s="180" t="s">
        <v>81</v>
      </c>
      <c r="E12" s="60">
        <v>822843</v>
      </c>
      <c r="F12" s="60">
        <v>822843</v>
      </c>
      <c r="G12" s="60">
        <v>0</v>
      </c>
      <c r="H12" s="60">
        <v>0</v>
      </c>
      <c r="I12" s="60">
        <v>0</v>
      </c>
      <c r="J12" s="60">
        <v>0</v>
      </c>
    </row>
    <row r="13" spans="1:15" ht="24.75" customHeight="1">
      <c r="A13" s="49"/>
      <c r="B13" s="49" t="s">
        <v>82</v>
      </c>
      <c r="C13" s="49"/>
      <c r="D13" s="180" t="s">
        <v>83</v>
      </c>
      <c r="E13" s="60">
        <v>751612</v>
      </c>
      <c r="F13" s="60">
        <v>751612</v>
      </c>
      <c r="G13" s="60">
        <v>0</v>
      </c>
      <c r="H13" s="60">
        <v>0</v>
      </c>
      <c r="I13" s="60">
        <v>0</v>
      </c>
      <c r="J13" s="60">
        <v>0</v>
      </c>
    </row>
    <row r="14" spans="1:15" ht="24.75" customHeight="1">
      <c r="A14" s="49" t="s">
        <v>84</v>
      </c>
      <c r="B14" s="49" t="s">
        <v>85</v>
      </c>
      <c r="C14" s="49" t="s">
        <v>82</v>
      </c>
      <c r="D14" s="180" t="s">
        <v>86</v>
      </c>
      <c r="E14" s="60">
        <v>713512</v>
      </c>
      <c r="F14" s="60">
        <v>713512</v>
      </c>
      <c r="G14" s="60">
        <v>0</v>
      </c>
      <c r="H14" s="60">
        <v>0</v>
      </c>
      <c r="I14" s="60">
        <v>0</v>
      </c>
      <c r="J14" s="60">
        <v>0</v>
      </c>
    </row>
    <row r="15" spans="1:15" ht="24.75" customHeight="1">
      <c r="A15" s="49" t="s">
        <v>84</v>
      </c>
      <c r="B15" s="49" t="s">
        <v>85</v>
      </c>
      <c r="C15" s="49" t="s">
        <v>87</v>
      </c>
      <c r="D15" s="180" t="s">
        <v>88</v>
      </c>
      <c r="E15" s="60">
        <v>38100</v>
      </c>
      <c r="F15" s="60">
        <v>38100</v>
      </c>
      <c r="G15" s="60">
        <v>0</v>
      </c>
      <c r="H15" s="60">
        <v>0</v>
      </c>
      <c r="I15" s="60">
        <v>0</v>
      </c>
      <c r="J15" s="60">
        <v>0</v>
      </c>
    </row>
    <row r="16" spans="1:15" ht="24.75" customHeight="1">
      <c r="A16" s="49"/>
      <c r="B16" s="49" t="s">
        <v>89</v>
      </c>
      <c r="C16" s="49"/>
      <c r="D16" s="180" t="s">
        <v>90</v>
      </c>
      <c r="E16" s="60">
        <v>71231</v>
      </c>
      <c r="F16" s="60">
        <v>71231</v>
      </c>
      <c r="G16" s="60">
        <v>0</v>
      </c>
      <c r="H16" s="60">
        <v>0</v>
      </c>
      <c r="I16" s="60">
        <v>0</v>
      </c>
      <c r="J16" s="60">
        <v>0</v>
      </c>
    </row>
    <row r="17" spans="1:10" ht="24.75" customHeight="1">
      <c r="A17" s="49" t="s">
        <v>84</v>
      </c>
      <c r="B17" s="49" t="s">
        <v>91</v>
      </c>
      <c r="C17" s="49" t="s">
        <v>89</v>
      </c>
      <c r="D17" s="180" t="s">
        <v>92</v>
      </c>
      <c r="E17" s="60">
        <v>71231</v>
      </c>
      <c r="F17" s="60">
        <v>71231</v>
      </c>
      <c r="G17" s="60">
        <v>0</v>
      </c>
      <c r="H17" s="60">
        <v>0</v>
      </c>
      <c r="I17" s="60">
        <v>0</v>
      </c>
      <c r="J17" s="60">
        <v>0</v>
      </c>
    </row>
    <row r="18" spans="1:10" ht="24.75" customHeight="1">
      <c r="A18" s="49" t="s">
        <v>93</v>
      </c>
      <c r="B18" s="49"/>
      <c r="C18" s="49"/>
      <c r="D18" s="180" t="s">
        <v>94</v>
      </c>
      <c r="E18" s="60">
        <v>504454</v>
      </c>
      <c r="F18" s="60">
        <v>504454</v>
      </c>
      <c r="G18" s="60">
        <v>0</v>
      </c>
      <c r="H18" s="60">
        <v>0</v>
      </c>
      <c r="I18" s="60">
        <v>0</v>
      </c>
      <c r="J18" s="60">
        <v>0</v>
      </c>
    </row>
    <row r="19" spans="1:10" ht="24.75" customHeight="1">
      <c r="A19" s="49"/>
      <c r="B19" s="49" t="s">
        <v>95</v>
      </c>
      <c r="C19" s="49"/>
      <c r="D19" s="180" t="s">
        <v>96</v>
      </c>
      <c r="E19" s="60">
        <v>504454</v>
      </c>
      <c r="F19" s="60">
        <v>504454</v>
      </c>
      <c r="G19" s="60">
        <v>0</v>
      </c>
      <c r="H19" s="60">
        <v>0</v>
      </c>
      <c r="I19" s="60">
        <v>0</v>
      </c>
      <c r="J19" s="60">
        <v>0</v>
      </c>
    </row>
    <row r="20" spans="1:10" ht="24.75" customHeight="1">
      <c r="A20" s="49" t="s">
        <v>97</v>
      </c>
      <c r="B20" s="49" t="s">
        <v>98</v>
      </c>
      <c r="C20" s="49" t="s">
        <v>76</v>
      </c>
      <c r="D20" s="180" t="s">
        <v>99</v>
      </c>
      <c r="E20" s="60">
        <v>471117</v>
      </c>
      <c r="F20" s="60">
        <v>471117</v>
      </c>
      <c r="G20" s="60">
        <v>0</v>
      </c>
      <c r="H20" s="60">
        <v>0</v>
      </c>
      <c r="I20" s="60">
        <v>0</v>
      </c>
      <c r="J20" s="60">
        <v>0</v>
      </c>
    </row>
    <row r="21" spans="1:10" ht="24.75" customHeight="1">
      <c r="A21" s="49" t="s">
        <v>97</v>
      </c>
      <c r="B21" s="49" t="s">
        <v>98</v>
      </c>
      <c r="C21" s="49" t="s">
        <v>78</v>
      </c>
      <c r="D21" s="180" t="s">
        <v>100</v>
      </c>
      <c r="E21" s="60">
        <v>33337</v>
      </c>
      <c r="F21" s="60">
        <v>33337</v>
      </c>
      <c r="G21" s="60">
        <v>0</v>
      </c>
      <c r="H21" s="60">
        <v>0</v>
      </c>
      <c r="I21" s="60">
        <v>0</v>
      </c>
      <c r="J21" s="60">
        <v>0</v>
      </c>
    </row>
    <row r="22" spans="1:10" ht="24.75" customHeight="1">
      <c r="A22" s="49" t="s">
        <v>101</v>
      </c>
      <c r="B22" s="49"/>
      <c r="C22" s="49"/>
      <c r="D22" s="180" t="s">
        <v>102</v>
      </c>
      <c r="E22" s="60">
        <v>535134</v>
      </c>
      <c r="F22" s="60">
        <v>535134</v>
      </c>
      <c r="G22" s="60">
        <v>0</v>
      </c>
      <c r="H22" s="60">
        <v>0</v>
      </c>
      <c r="I22" s="60">
        <v>0</v>
      </c>
      <c r="J22" s="60">
        <v>0</v>
      </c>
    </row>
    <row r="23" spans="1:10" ht="24.75" customHeight="1">
      <c r="A23" s="49"/>
      <c r="B23" s="49" t="s">
        <v>78</v>
      </c>
      <c r="C23" s="49"/>
      <c r="D23" s="180" t="s">
        <v>103</v>
      </c>
      <c r="E23" s="60">
        <v>535134</v>
      </c>
      <c r="F23" s="60">
        <v>535134</v>
      </c>
      <c r="G23" s="60">
        <v>0</v>
      </c>
      <c r="H23" s="60">
        <v>0</v>
      </c>
      <c r="I23" s="60">
        <v>0</v>
      </c>
      <c r="J23" s="60">
        <v>0</v>
      </c>
    </row>
    <row r="24" spans="1:10" ht="24.75" customHeight="1">
      <c r="A24" s="49" t="s">
        <v>104</v>
      </c>
      <c r="B24" s="49" t="s">
        <v>105</v>
      </c>
      <c r="C24" s="49" t="s">
        <v>76</v>
      </c>
      <c r="D24" s="180" t="s">
        <v>106</v>
      </c>
      <c r="E24" s="60">
        <v>535134</v>
      </c>
      <c r="F24" s="60">
        <v>535134</v>
      </c>
      <c r="G24" s="60">
        <v>0</v>
      </c>
      <c r="H24" s="60">
        <v>0</v>
      </c>
      <c r="I24" s="60">
        <v>0</v>
      </c>
      <c r="J24" s="60">
        <v>0</v>
      </c>
    </row>
  </sheetData>
  <sheetProtection formatCells="0" formatColumns="0" formatRows="0"/>
  <mergeCells count="13">
    <mergeCell ref="L4:L5"/>
    <mergeCell ref="M4:M5"/>
    <mergeCell ref="N4:N5"/>
    <mergeCell ref="A1:J1"/>
    <mergeCell ref="A3:D3"/>
    <mergeCell ref="A4:C4"/>
    <mergeCell ref="D4:D5"/>
    <mergeCell ref="E3:E5"/>
    <mergeCell ref="F3:F5"/>
    <mergeCell ref="G3:G5"/>
    <mergeCell ref="H3:H5"/>
    <mergeCell ref="I3:I5"/>
    <mergeCell ref="J3:J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scale="71" orientation="landscape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showGridLines="0" showZeros="0" topLeftCell="B1" workbookViewId="0">
      <selection activeCell="B4" sqref="B4:N17"/>
    </sheetView>
  </sheetViews>
  <sheetFormatPr defaultColWidth="9" defaultRowHeight="14.25"/>
  <cols>
    <col min="1" max="1" width="21.125" style="65" customWidth="1"/>
    <col min="2" max="2" width="9.75" style="65" customWidth="1"/>
    <col min="3" max="3" width="26.75" style="65" customWidth="1"/>
    <col min="4" max="4" width="20.375" style="65" customWidth="1"/>
    <col min="5" max="5" width="11.125" style="65" customWidth="1"/>
    <col min="6" max="6" width="14.25" style="65" customWidth="1"/>
    <col min="7" max="7" width="11.875" style="65" customWidth="1"/>
    <col min="8" max="8" width="11" style="65" customWidth="1"/>
    <col min="9" max="9" width="9" style="65"/>
    <col min="10" max="10" width="11" style="65" customWidth="1"/>
    <col min="11" max="11" width="11.25" style="65" customWidth="1"/>
    <col min="12" max="13" width="10.125" style="65" customWidth="1"/>
    <col min="14" max="16384" width="9" style="65"/>
  </cols>
  <sheetData>
    <row r="1" spans="1:14" ht="14.25" customHeight="1">
      <c r="A1" s="66"/>
      <c r="B1" s="66"/>
      <c r="G1" s="67"/>
    </row>
    <row r="2" spans="1:14" ht="36.75" customHeight="1">
      <c r="A2" s="68" t="s">
        <v>177</v>
      </c>
      <c r="B2" s="51" t="s">
        <v>178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37.5" customHeight="1">
      <c r="A3" s="69"/>
      <c r="B3" s="52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64" t="s">
        <v>2</v>
      </c>
    </row>
    <row r="4" spans="1:14" ht="25.5" customHeight="1">
      <c r="A4" s="123" t="s">
        <v>179</v>
      </c>
      <c r="B4" s="110" t="s">
        <v>180</v>
      </c>
      <c r="C4" s="110" t="s">
        <v>59</v>
      </c>
      <c r="D4" s="110" t="s">
        <v>108</v>
      </c>
      <c r="E4" s="110" t="s">
        <v>181</v>
      </c>
      <c r="F4" s="110" t="s">
        <v>182</v>
      </c>
      <c r="G4" s="110"/>
      <c r="H4" s="110"/>
      <c r="I4" s="110"/>
      <c r="J4" s="110"/>
      <c r="K4" s="110"/>
      <c r="L4" s="119"/>
      <c r="M4" s="110" t="s">
        <v>183</v>
      </c>
      <c r="N4" s="110"/>
    </row>
    <row r="5" spans="1:14" ht="24.75" customHeight="1">
      <c r="A5" s="123"/>
      <c r="B5" s="110"/>
      <c r="C5" s="110"/>
      <c r="D5" s="110"/>
      <c r="E5" s="110"/>
      <c r="F5" s="113" t="s">
        <v>69</v>
      </c>
      <c r="G5" s="110" t="s">
        <v>184</v>
      </c>
      <c r="H5" s="110"/>
      <c r="I5" s="110"/>
      <c r="J5" s="110" t="s">
        <v>185</v>
      </c>
      <c r="K5" s="110"/>
      <c r="L5" s="119"/>
      <c r="M5" s="110" t="s">
        <v>186</v>
      </c>
      <c r="N5" s="110" t="s">
        <v>187</v>
      </c>
    </row>
    <row r="6" spans="1:14" ht="36" customHeight="1">
      <c r="A6" s="70" t="s">
        <v>67</v>
      </c>
      <c r="B6" s="110"/>
      <c r="C6" s="110"/>
      <c r="D6" s="110"/>
      <c r="E6" s="110"/>
      <c r="F6" s="114"/>
      <c r="G6" s="54" t="s">
        <v>61</v>
      </c>
      <c r="H6" s="55" t="s">
        <v>188</v>
      </c>
      <c r="I6" s="55" t="s">
        <v>189</v>
      </c>
      <c r="J6" s="55" t="s">
        <v>61</v>
      </c>
      <c r="K6" s="55" t="s">
        <v>188</v>
      </c>
      <c r="L6" s="72" t="s">
        <v>189</v>
      </c>
      <c r="M6" s="110"/>
      <c r="N6" s="110"/>
    </row>
    <row r="7" spans="1:14" ht="27.75" customHeight="1">
      <c r="A7" s="71"/>
      <c r="B7" s="56" t="s">
        <v>67</v>
      </c>
      <c r="C7" s="56" t="s">
        <v>67</v>
      </c>
      <c r="D7" s="56" t="s">
        <v>67</v>
      </c>
      <c r="E7" s="56">
        <v>1</v>
      </c>
      <c r="F7" s="56">
        <v>2</v>
      </c>
      <c r="G7" s="56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63">
        <v>9</v>
      </c>
      <c r="N7" s="63">
        <v>10</v>
      </c>
    </row>
    <row r="8" spans="1:14" ht="27.75" customHeight="1">
      <c r="A8" s="71" t="s">
        <v>190</v>
      </c>
      <c r="B8" s="58"/>
      <c r="C8" s="58"/>
      <c r="D8" s="58" t="s">
        <v>69</v>
      </c>
      <c r="E8" s="60">
        <v>7209165</v>
      </c>
      <c r="F8" s="62">
        <v>6363032</v>
      </c>
      <c r="G8" s="60">
        <v>4081078</v>
      </c>
      <c r="H8" s="62">
        <v>4081078</v>
      </c>
      <c r="I8" s="59">
        <v>0</v>
      </c>
      <c r="J8" s="60">
        <v>2281954</v>
      </c>
      <c r="K8" s="62">
        <v>2100553</v>
      </c>
      <c r="L8" s="59">
        <v>181401</v>
      </c>
      <c r="M8" s="59">
        <v>846133</v>
      </c>
      <c r="N8" s="60">
        <v>0</v>
      </c>
    </row>
    <row r="9" spans="1:14" ht="27.75" customHeight="1">
      <c r="A9" s="71" t="s">
        <v>190</v>
      </c>
      <c r="B9" s="58"/>
      <c r="C9" s="58"/>
      <c r="D9" s="58" t="s">
        <v>191</v>
      </c>
      <c r="E9" s="60">
        <v>7209165</v>
      </c>
      <c r="F9" s="62">
        <v>6363032</v>
      </c>
      <c r="G9" s="60">
        <v>4081078</v>
      </c>
      <c r="H9" s="62">
        <v>4081078</v>
      </c>
      <c r="I9" s="59">
        <v>0</v>
      </c>
      <c r="J9" s="60">
        <v>2281954</v>
      </c>
      <c r="K9" s="62">
        <v>2100553</v>
      </c>
      <c r="L9" s="59">
        <v>181401</v>
      </c>
      <c r="M9" s="59">
        <v>846133</v>
      </c>
      <c r="N9" s="60">
        <v>0</v>
      </c>
    </row>
    <row r="10" spans="1:14" ht="27.75" customHeight="1">
      <c r="A10" s="71" t="s">
        <v>190</v>
      </c>
      <c r="B10" s="58"/>
      <c r="C10" s="58"/>
      <c r="D10" s="58" t="s">
        <v>192</v>
      </c>
      <c r="E10" s="60">
        <v>7209165</v>
      </c>
      <c r="F10" s="62">
        <v>6363032</v>
      </c>
      <c r="G10" s="60">
        <v>4081078</v>
      </c>
      <c r="H10" s="62">
        <v>4081078</v>
      </c>
      <c r="I10" s="59">
        <v>0</v>
      </c>
      <c r="J10" s="60">
        <v>2281954</v>
      </c>
      <c r="K10" s="62">
        <v>2100553</v>
      </c>
      <c r="L10" s="59">
        <v>181401</v>
      </c>
      <c r="M10" s="59">
        <v>846133</v>
      </c>
      <c r="N10" s="60">
        <v>0</v>
      </c>
    </row>
    <row r="11" spans="1:14" ht="27.75" customHeight="1">
      <c r="A11" s="71" t="s">
        <v>193</v>
      </c>
      <c r="B11" s="58" t="s">
        <v>194</v>
      </c>
      <c r="C11" s="58" t="s">
        <v>195</v>
      </c>
      <c r="D11" s="58" t="s">
        <v>196</v>
      </c>
      <c r="E11" s="60">
        <v>5346734</v>
      </c>
      <c r="F11" s="62">
        <v>4500601</v>
      </c>
      <c r="G11" s="60">
        <v>4081078</v>
      </c>
      <c r="H11" s="62">
        <v>4081078</v>
      </c>
      <c r="I11" s="59">
        <v>0</v>
      </c>
      <c r="J11" s="60">
        <v>419523</v>
      </c>
      <c r="K11" s="62">
        <v>238122</v>
      </c>
      <c r="L11" s="59">
        <v>181401</v>
      </c>
      <c r="M11" s="59">
        <v>846133</v>
      </c>
      <c r="N11" s="60">
        <v>0</v>
      </c>
    </row>
    <row r="12" spans="1:14" ht="27.75" customHeight="1">
      <c r="A12" s="71" t="s">
        <v>197</v>
      </c>
      <c r="B12" s="58" t="s">
        <v>198</v>
      </c>
      <c r="C12" s="58" t="s">
        <v>199</v>
      </c>
      <c r="D12" s="58" t="s">
        <v>196</v>
      </c>
      <c r="E12" s="60">
        <v>713512</v>
      </c>
      <c r="F12" s="62">
        <v>713512</v>
      </c>
      <c r="G12" s="60">
        <v>0</v>
      </c>
      <c r="H12" s="62">
        <v>0</v>
      </c>
      <c r="I12" s="59">
        <v>0</v>
      </c>
      <c r="J12" s="60">
        <v>713512</v>
      </c>
      <c r="K12" s="62">
        <v>713512</v>
      </c>
      <c r="L12" s="59">
        <v>0</v>
      </c>
      <c r="M12" s="59">
        <v>0</v>
      </c>
      <c r="N12" s="60">
        <v>0</v>
      </c>
    </row>
    <row r="13" spans="1:14" ht="27.75" customHeight="1">
      <c r="A13" s="71" t="s">
        <v>197</v>
      </c>
      <c r="B13" s="58" t="s">
        <v>200</v>
      </c>
      <c r="C13" s="58" t="s">
        <v>201</v>
      </c>
      <c r="D13" s="58" t="s">
        <v>196</v>
      </c>
      <c r="E13" s="60">
        <v>38100</v>
      </c>
      <c r="F13" s="62">
        <v>38100</v>
      </c>
      <c r="G13" s="60">
        <v>0</v>
      </c>
      <c r="H13" s="62">
        <v>0</v>
      </c>
      <c r="I13" s="59">
        <v>0</v>
      </c>
      <c r="J13" s="60">
        <v>38100</v>
      </c>
      <c r="K13" s="62">
        <v>38100</v>
      </c>
      <c r="L13" s="59">
        <v>0</v>
      </c>
      <c r="M13" s="59">
        <v>0</v>
      </c>
      <c r="N13" s="60">
        <v>0</v>
      </c>
    </row>
    <row r="14" spans="1:14" ht="27.75" customHeight="1">
      <c r="A14" s="71" t="s">
        <v>197</v>
      </c>
      <c r="B14" s="58" t="s">
        <v>202</v>
      </c>
      <c r="C14" s="58" t="s">
        <v>203</v>
      </c>
      <c r="D14" s="58" t="s">
        <v>196</v>
      </c>
      <c r="E14" s="60">
        <v>71231</v>
      </c>
      <c r="F14" s="62">
        <v>71231</v>
      </c>
      <c r="G14" s="60">
        <v>0</v>
      </c>
      <c r="H14" s="62">
        <v>0</v>
      </c>
      <c r="I14" s="59">
        <v>0</v>
      </c>
      <c r="J14" s="60">
        <v>71231</v>
      </c>
      <c r="K14" s="62">
        <v>71231</v>
      </c>
      <c r="L14" s="59">
        <v>0</v>
      </c>
      <c r="M14" s="59">
        <v>0</v>
      </c>
      <c r="N14" s="60">
        <v>0</v>
      </c>
    </row>
    <row r="15" spans="1:14" ht="27.75" customHeight="1">
      <c r="A15" s="71" t="s">
        <v>197</v>
      </c>
      <c r="B15" s="58" t="s">
        <v>204</v>
      </c>
      <c r="C15" s="58" t="s">
        <v>205</v>
      </c>
      <c r="D15" s="58" t="s">
        <v>196</v>
      </c>
      <c r="E15" s="60">
        <v>471117</v>
      </c>
      <c r="F15" s="62">
        <v>471117</v>
      </c>
      <c r="G15" s="60">
        <v>0</v>
      </c>
      <c r="H15" s="62">
        <v>0</v>
      </c>
      <c r="I15" s="59">
        <v>0</v>
      </c>
      <c r="J15" s="60">
        <v>471117</v>
      </c>
      <c r="K15" s="62">
        <v>471117</v>
      </c>
      <c r="L15" s="59">
        <v>0</v>
      </c>
      <c r="M15" s="59">
        <v>0</v>
      </c>
      <c r="N15" s="60">
        <v>0</v>
      </c>
    </row>
    <row r="16" spans="1:14" ht="27.75" customHeight="1">
      <c r="A16" s="71" t="s">
        <v>206</v>
      </c>
      <c r="B16" s="58" t="s">
        <v>207</v>
      </c>
      <c r="C16" s="58" t="s">
        <v>208</v>
      </c>
      <c r="D16" s="58" t="s">
        <v>196</v>
      </c>
      <c r="E16" s="60">
        <v>33337</v>
      </c>
      <c r="F16" s="62">
        <v>33337</v>
      </c>
      <c r="G16" s="60">
        <v>0</v>
      </c>
      <c r="H16" s="62">
        <v>0</v>
      </c>
      <c r="I16" s="59">
        <v>0</v>
      </c>
      <c r="J16" s="60">
        <v>33337</v>
      </c>
      <c r="K16" s="62">
        <v>33337</v>
      </c>
      <c r="L16" s="59">
        <v>0</v>
      </c>
      <c r="M16" s="59">
        <v>0</v>
      </c>
      <c r="N16" s="60">
        <v>0</v>
      </c>
    </row>
    <row r="17" spans="1:14" ht="27.75" customHeight="1">
      <c r="A17" s="71" t="s">
        <v>209</v>
      </c>
      <c r="B17" s="58" t="s">
        <v>210</v>
      </c>
      <c r="C17" s="58" t="s">
        <v>211</v>
      </c>
      <c r="D17" s="58" t="s">
        <v>196</v>
      </c>
      <c r="E17" s="60">
        <v>535134</v>
      </c>
      <c r="F17" s="62">
        <v>535134</v>
      </c>
      <c r="G17" s="60">
        <v>0</v>
      </c>
      <c r="H17" s="62">
        <v>0</v>
      </c>
      <c r="I17" s="59">
        <v>0</v>
      </c>
      <c r="J17" s="60">
        <v>535134</v>
      </c>
      <c r="K17" s="62">
        <v>535134</v>
      </c>
      <c r="L17" s="59">
        <v>0</v>
      </c>
      <c r="M17" s="59">
        <v>0</v>
      </c>
      <c r="N17" s="60">
        <v>0</v>
      </c>
    </row>
  </sheetData>
  <sheetProtection formatCells="0" formatColumns="0" formatRows="0"/>
  <mergeCells count="12">
    <mergeCell ref="F4:L4"/>
    <mergeCell ref="M4:N4"/>
    <mergeCell ref="G5:I5"/>
    <mergeCell ref="J5:L5"/>
    <mergeCell ref="A4:A5"/>
    <mergeCell ref="B4:B6"/>
    <mergeCell ref="C4:C6"/>
    <mergeCell ref="D4:D6"/>
    <mergeCell ref="E4:E6"/>
    <mergeCell ref="F5:F6"/>
    <mergeCell ref="M5:M6"/>
    <mergeCell ref="N5:N6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scale="53" orientation="landscape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showGridLines="0" showZeros="0" workbookViewId="0">
      <selection activeCell="D15" sqref="D15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17" ht="14.25" customHeight="1"/>
    <row r="2" spans="1:17" ht="39" customHeight="1">
      <c r="A2" s="51" t="s">
        <v>212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41.1" customHeight="1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64" t="s">
        <v>2</v>
      </c>
    </row>
    <row r="4" spans="1:17" ht="20.25" customHeight="1">
      <c r="A4" s="110" t="s">
        <v>180</v>
      </c>
      <c r="B4" s="110" t="s">
        <v>59</v>
      </c>
      <c r="C4" s="110" t="s">
        <v>108</v>
      </c>
      <c r="D4" s="110" t="s">
        <v>181</v>
      </c>
      <c r="E4" s="110" t="s">
        <v>182</v>
      </c>
      <c r="F4" s="110"/>
      <c r="G4" s="110"/>
      <c r="H4" s="110"/>
      <c r="I4" s="110"/>
      <c r="J4" s="110"/>
      <c r="K4" s="110"/>
      <c r="L4" s="110" t="s">
        <v>183</v>
      </c>
      <c r="M4" s="110"/>
      <c r="N4" s="120" t="s">
        <v>111</v>
      </c>
      <c r="O4" s="116" t="s">
        <v>112</v>
      </c>
      <c r="P4" s="116" t="s">
        <v>113</v>
      </c>
      <c r="Q4" s="116" t="s">
        <v>114</v>
      </c>
    </row>
    <row r="5" spans="1:17" ht="20.25" customHeight="1">
      <c r="A5" s="110"/>
      <c r="B5" s="110"/>
      <c r="C5" s="110"/>
      <c r="D5" s="110"/>
      <c r="E5" s="110" t="s">
        <v>69</v>
      </c>
      <c r="F5" s="110" t="s">
        <v>184</v>
      </c>
      <c r="G5" s="110"/>
      <c r="H5" s="110"/>
      <c r="I5" s="110" t="s">
        <v>185</v>
      </c>
      <c r="J5" s="110"/>
      <c r="K5" s="110"/>
      <c r="L5" s="110" t="s">
        <v>186</v>
      </c>
      <c r="M5" s="110" t="s">
        <v>187</v>
      </c>
      <c r="N5" s="120"/>
      <c r="O5" s="116"/>
      <c r="P5" s="116"/>
      <c r="Q5" s="116"/>
    </row>
    <row r="6" spans="1:17" ht="20.25" customHeight="1">
      <c r="A6" s="110"/>
      <c r="B6" s="110"/>
      <c r="C6" s="110"/>
      <c r="D6" s="110"/>
      <c r="E6" s="110"/>
      <c r="F6" s="54" t="s">
        <v>61</v>
      </c>
      <c r="G6" s="55" t="s">
        <v>188</v>
      </c>
      <c r="H6" s="55" t="s">
        <v>189</v>
      </c>
      <c r="I6" s="55" t="s">
        <v>61</v>
      </c>
      <c r="J6" s="55" t="s">
        <v>188</v>
      </c>
      <c r="K6" s="55" t="s">
        <v>189</v>
      </c>
      <c r="L6" s="110"/>
      <c r="M6" s="110"/>
      <c r="N6" s="120"/>
      <c r="O6" s="116"/>
      <c r="P6" s="116"/>
      <c r="Q6" s="116"/>
    </row>
    <row r="7" spans="1:17" s="50" customFormat="1" ht="51.95" customHeight="1">
      <c r="A7" s="56" t="s">
        <v>67</v>
      </c>
      <c r="B7" s="56" t="s">
        <v>67</v>
      </c>
      <c r="C7" s="56" t="s">
        <v>67</v>
      </c>
      <c r="D7" s="56">
        <v>1</v>
      </c>
      <c r="E7" s="56">
        <v>2</v>
      </c>
      <c r="F7" s="56">
        <v>3</v>
      </c>
      <c r="G7" s="57">
        <v>4</v>
      </c>
      <c r="H7" s="57">
        <v>5</v>
      </c>
      <c r="I7" s="57">
        <v>6</v>
      </c>
      <c r="J7" s="57">
        <v>7</v>
      </c>
      <c r="K7" s="57">
        <v>8</v>
      </c>
      <c r="L7" s="63">
        <v>9</v>
      </c>
      <c r="M7" s="63">
        <v>10</v>
      </c>
      <c r="N7" s="63">
        <v>11</v>
      </c>
      <c r="O7" s="63">
        <v>12</v>
      </c>
      <c r="P7" s="63">
        <v>13</v>
      </c>
      <c r="Q7" s="63">
        <v>14</v>
      </c>
    </row>
    <row r="8" spans="1:17" ht="59.1" customHeight="1">
      <c r="A8" s="58"/>
      <c r="B8" s="58"/>
      <c r="C8" s="58"/>
      <c r="D8" s="59"/>
      <c r="E8" s="60"/>
      <c r="F8" s="61"/>
      <c r="G8" s="62"/>
      <c r="H8" s="59"/>
      <c r="I8" s="60"/>
      <c r="J8" s="62"/>
      <c r="K8" s="59"/>
      <c r="L8" s="59"/>
      <c r="M8" s="60"/>
      <c r="N8" s="60"/>
      <c r="O8" s="60"/>
      <c r="P8" s="60"/>
      <c r="Q8" s="60"/>
    </row>
  </sheetData>
  <sheetProtection formatCells="0" formatColumns="0" formatRows="0"/>
  <mergeCells count="15">
    <mergeCell ref="N4:N6"/>
    <mergeCell ref="O4:O6"/>
    <mergeCell ref="P4:P6"/>
    <mergeCell ref="Q4:Q6"/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</mergeCells>
  <phoneticPr fontId="27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showZeros="0" workbookViewId="0">
      <selection activeCell="B2" sqref="B2:H15"/>
    </sheetView>
  </sheetViews>
  <sheetFormatPr defaultColWidth="9" defaultRowHeight="14.25"/>
  <cols>
    <col min="1" max="1" width="9" style="38"/>
    <col min="2" max="2" width="26.875" style="38" customWidth="1"/>
    <col min="3" max="3" width="17.875" style="38" customWidth="1"/>
    <col min="4" max="4" width="16.5" style="38" customWidth="1"/>
    <col min="5" max="5" width="11" style="38" customWidth="1"/>
    <col min="6" max="6" width="16.5" style="38" customWidth="1"/>
    <col min="7" max="7" width="12" style="38" customWidth="1"/>
    <col min="8" max="8" width="13" style="38" customWidth="1"/>
    <col min="9" max="16384" width="9" style="38"/>
  </cols>
  <sheetData>
    <row r="1" spans="2:8" ht="13.5" customHeight="1">
      <c r="H1" s="39" t="s">
        <v>213</v>
      </c>
    </row>
    <row r="2" spans="2:8" ht="38.25" customHeight="1">
      <c r="B2" s="183" t="s">
        <v>214</v>
      </c>
      <c r="C2" s="183"/>
      <c r="D2" s="183"/>
      <c r="E2" s="183"/>
      <c r="F2" s="183"/>
      <c r="G2" s="183"/>
      <c r="H2" s="183"/>
    </row>
    <row r="3" spans="2:8" ht="13.5" customHeight="1">
      <c r="B3" s="184" t="s">
        <v>215</v>
      </c>
      <c r="C3" s="185"/>
      <c r="D3" s="185"/>
      <c r="E3" s="185"/>
      <c r="F3" s="185"/>
      <c r="G3" s="185"/>
      <c r="H3" s="186" t="s">
        <v>130</v>
      </c>
    </row>
    <row r="4" spans="2:8" ht="27.75" customHeight="1">
      <c r="B4" s="124" t="s">
        <v>216</v>
      </c>
      <c r="C4" s="124" t="s">
        <v>217</v>
      </c>
      <c r="D4" s="124"/>
      <c r="E4" s="124"/>
      <c r="F4" s="125" t="s">
        <v>218</v>
      </c>
      <c r="G4" s="125"/>
      <c r="H4" s="125"/>
    </row>
    <row r="5" spans="2:8" ht="39" customHeight="1">
      <c r="B5" s="124"/>
      <c r="C5" s="40" t="s">
        <v>219</v>
      </c>
      <c r="D5" s="40" t="s">
        <v>220</v>
      </c>
      <c r="E5" s="40" t="s">
        <v>221</v>
      </c>
      <c r="F5" s="40" t="s">
        <v>219</v>
      </c>
      <c r="G5" s="40" t="s">
        <v>220</v>
      </c>
      <c r="H5" s="40" t="s">
        <v>221</v>
      </c>
    </row>
    <row r="6" spans="2:8" ht="27.75" customHeight="1">
      <c r="B6" s="40" t="s">
        <v>222</v>
      </c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</row>
    <row r="7" spans="2:8" s="37" customFormat="1" ht="27.75" customHeight="1">
      <c r="B7" s="41" t="s">
        <v>223</v>
      </c>
      <c r="C7" s="42">
        <v>389940</v>
      </c>
      <c r="D7" s="42">
        <v>309950</v>
      </c>
      <c r="E7" s="43">
        <f>(D7-C7)/C7</f>
        <v>-0.20513412319844079</v>
      </c>
      <c r="F7" s="44">
        <v>389940</v>
      </c>
      <c r="G7" s="44">
        <v>309950</v>
      </c>
      <c r="H7" s="43">
        <f>IF(ISERROR((G7-F7)/F7),"",(G7-F7)/F7)</f>
        <v>-0.20513412319844079</v>
      </c>
    </row>
    <row r="8" spans="2:8" s="37" customFormat="1" ht="27" customHeight="1">
      <c r="B8" s="45" t="s">
        <v>224</v>
      </c>
      <c r="C8" s="42">
        <v>189950</v>
      </c>
      <c r="D8" s="42">
        <v>189950</v>
      </c>
      <c r="E8" s="43">
        <f>(D8-C8)/C8</f>
        <v>0</v>
      </c>
      <c r="F8" s="44">
        <v>189950</v>
      </c>
      <c r="G8" s="44">
        <v>189950</v>
      </c>
      <c r="H8" s="43">
        <f t="shared" ref="H8:H15" si="0">IF(ISERROR((G8-F8)/F8),"",(G8-F8)/F8)</f>
        <v>0</v>
      </c>
    </row>
    <row r="9" spans="2:8" s="37" customFormat="1" ht="27" customHeight="1">
      <c r="B9" s="46" t="s">
        <v>225</v>
      </c>
      <c r="C9" s="47"/>
      <c r="D9" s="47"/>
      <c r="E9" s="43"/>
      <c r="F9" s="48"/>
      <c r="G9" s="48"/>
      <c r="H9" s="43" t="str">
        <f t="shared" si="0"/>
        <v/>
      </c>
    </row>
    <row r="10" spans="2:8" s="37" customFormat="1" ht="27" customHeight="1">
      <c r="B10" s="46" t="s">
        <v>226</v>
      </c>
      <c r="C10" s="47">
        <v>189950</v>
      </c>
      <c r="D10" s="47">
        <v>189950</v>
      </c>
      <c r="E10" s="43">
        <f>(D10-C10)/C10</f>
        <v>0</v>
      </c>
      <c r="F10" s="48">
        <v>189950</v>
      </c>
      <c r="G10" s="48">
        <v>189950</v>
      </c>
      <c r="H10" s="43">
        <f t="shared" si="0"/>
        <v>0</v>
      </c>
    </row>
    <row r="11" spans="2:8" s="37" customFormat="1" ht="27" customHeight="1">
      <c r="B11" s="46" t="s">
        <v>227</v>
      </c>
      <c r="C11" s="47"/>
      <c r="D11" s="47"/>
      <c r="E11" s="43"/>
      <c r="F11" s="48"/>
      <c r="G11" s="48"/>
      <c r="H11" s="43" t="str">
        <f t="shared" si="0"/>
        <v/>
      </c>
    </row>
    <row r="12" spans="2:8" s="37" customFormat="1" ht="27" customHeight="1">
      <c r="B12" s="49" t="s">
        <v>228</v>
      </c>
      <c r="C12" s="47">
        <v>100000</v>
      </c>
      <c r="D12" s="47">
        <v>80000</v>
      </c>
      <c r="E12" s="43">
        <f>(D12-C12)/C12</f>
        <v>-0.2</v>
      </c>
      <c r="F12" s="48">
        <v>100000</v>
      </c>
      <c r="G12" s="48">
        <v>80000</v>
      </c>
      <c r="H12" s="43">
        <f t="shared" si="0"/>
        <v>-0.2</v>
      </c>
    </row>
    <row r="13" spans="2:8" s="37" customFormat="1" ht="27" customHeight="1">
      <c r="B13" s="49" t="s">
        <v>229</v>
      </c>
      <c r="C13" s="47"/>
      <c r="D13" s="47"/>
      <c r="E13" s="43"/>
      <c r="F13" s="48"/>
      <c r="G13" s="48"/>
      <c r="H13" s="43" t="str">
        <f t="shared" si="0"/>
        <v/>
      </c>
    </row>
    <row r="14" spans="2:8" s="37" customFormat="1" ht="27" customHeight="1">
      <c r="B14" s="46" t="s">
        <v>230</v>
      </c>
      <c r="C14" s="47">
        <v>10000</v>
      </c>
      <c r="D14" s="47">
        <v>40000</v>
      </c>
      <c r="E14" s="43">
        <f>(D14-C14)/C14</f>
        <v>3</v>
      </c>
      <c r="F14" s="48">
        <v>10000</v>
      </c>
      <c r="G14" s="48">
        <v>40000</v>
      </c>
      <c r="H14" s="43">
        <f t="shared" si="0"/>
        <v>3</v>
      </c>
    </row>
    <row r="15" spans="2:8" s="37" customFormat="1" ht="27" customHeight="1">
      <c r="B15" s="46" t="s">
        <v>231</v>
      </c>
      <c r="C15" s="47">
        <v>10000</v>
      </c>
      <c r="D15" s="47">
        <v>10000</v>
      </c>
      <c r="E15" s="43">
        <f>(D15-C15)/C15</f>
        <v>0</v>
      </c>
      <c r="F15" s="48">
        <v>10000</v>
      </c>
      <c r="G15" s="48">
        <v>10000</v>
      </c>
      <c r="H15" s="43">
        <f t="shared" si="0"/>
        <v>0</v>
      </c>
    </row>
  </sheetData>
  <sheetProtection formatCells="0" formatColumns="0" formatRows="0"/>
  <mergeCells count="4">
    <mergeCell ref="B2:H2"/>
    <mergeCell ref="C4:E4"/>
    <mergeCell ref="F4:H4"/>
    <mergeCell ref="B4:B5"/>
  </mergeCells>
  <phoneticPr fontId="27" type="noConversion"/>
  <printOptions horizontalCentered="1"/>
  <pageMargins left="0.70902777777777803" right="0.70902777777777803" top="0.75" bottom="0.75" header="0.30902777777777801" footer="0.30902777777777801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" sqref="A2:D24"/>
    </sheetView>
  </sheetViews>
  <sheetFormatPr defaultColWidth="9" defaultRowHeight="13.5"/>
  <cols>
    <col min="1" max="1" width="15.75" style="24" customWidth="1"/>
    <col min="2" max="2" width="14.375" style="24" customWidth="1"/>
    <col min="3" max="3" width="27.375" style="24" customWidth="1"/>
    <col min="4" max="4" width="17.75" style="24" customWidth="1"/>
    <col min="5" max="16384" width="9" style="24"/>
  </cols>
  <sheetData>
    <row r="1" spans="1:4" ht="13.5" customHeight="1">
      <c r="A1" s="30"/>
      <c r="B1" s="30"/>
      <c r="C1" s="30"/>
      <c r="D1" s="30"/>
    </row>
    <row r="2" spans="1:4" ht="25.5" customHeight="1">
      <c r="A2" s="126" t="s">
        <v>232</v>
      </c>
      <c r="B2" s="126"/>
      <c r="C2" s="126"/>
      <c r="D2" s="126"/>
    </row>
    <row r="3" spans="1:4" ht="14.25" customHeight="1">
      <c r="A3" s="31"/>
      <c r="B3" s="31"/>
      <c r="C3" s="31"/>
      <c r="D3" s="25"/>
    </row>
    <row r="4" spans="1:4" ht="21.75" customHeight="1">
      <c r="A4" s="32"/>
      <c r="B4" s="30"/>
      <c r="C4" s="30"/>
      <c r="D4" s="33" t="s">
        <v>130</v>
      </c>
    </row>
    <row r="5" spans="1:4" ht="21.75" customHeight="1">
      <c r="A5" s="127" t="s">
        <v>233</v>
      </c>
      <c r="B5" s="128"/>
      <c r="C5" s="129" t="s">
        <v>234</v>
      </c>
      <c r="D5" s="130" t="s">
        <v>181</v>
      </c>
    </row>
    <row r="6" spans="1:4" ht="21.75" customHeight="1">
      <c r="A6" s="34" t="s">
        <v>64</v>
      </c>
      <c r="B6" s="34" t="s">
        <v>65</v>
      </c>
      <c r="C6" s="129"/>
      <c r="D6" s="131"/>
    </row>
    <row r="7" spans="1:4" ht="21.75" customHeight="1">
      <c r="A7" s="35"/>
      <c r="B7" s="35"/>
      <c r="C7" s="35" t="s">
        <v>69</v>
      </c>
      <c r="D7" s="36">
        <v>8000165</v>
      </c>
    </row>
    <row r="8" spans="1:4" ht="21.75" customHeight="1">
      <c r="A8" s="35" t="s">
        <v>235</v>
      </c>
      <c r="B8" s="35"/>
      <c r="C8" s="35" t="s">
        <v>236</v>
      </c>
      <c r="D8" s="36">
        <v>5338019</v>
      </c>
    </row>
    <row r="9" spans="1:4" ht="21.75" customHeight="1">
      <c r="A9" s="35" t="s">
        <v>237</v>
      </c>
      <c r="B9" s="35" t="s">
        <v>190</v>
      </c>
      <c r="C9" s="35" t="s">
        <v>238</v>
      </c>
      <c r="D9" s="36">
        <v>3475588</v>
      </c>
    </row>
    <row r="10" spans="1:4" ht="21.75" customHeight="1">
      <c r="A10" s="35" t="s">
        <v>237</v>
      </c>
      <c r="B10" s="35" t="s">
        <v>197</v>
      </c>
      <c r="C10" s="35" t="s">
        <v>239</v>
      </c>
      <c r="D10" s="36">
        <v>1327297</v>
      </c>
    </row>
    <row r="11" spans="1:4" ht="21.75" customHeight="1">
      <c r="A11" s="35" t="s">
        <v>237</v>
      </c>
      <c r="B11" s="35" t="s">
        <v>206</v>
      </c>
      <c r="C11" s="35" t="s">
        <v>240</v>
      </c>
      <c r="D11" s="36">
        <v>535134</v>
      </c>
    </row>
    <row r="12" spans="1:4" ht="21.75" customHeight="1">
      <c r="A12" s="35" t="s">
        <v>241</v>
      </c>
      <c r="B12" s="35"/>
      <c r="C12" s="35" t="s">
        <v>242</v>
      </c>
      <c r="D12" s="36">
        <v>1617133</v>
      </c>
    </row>
    <row r="13" spans="1:4" ht="21.75" customHeight="1">
      <c r="A13" s="35" t="s">
        <v>243</v>
      </c>
      <c r="B13" s="35" t="s">
        <v>209</v>
      </c>
      <c r="C13" s="35" t="s">
        <v>244</v>
      </c>
      <c r="D13" s="36">
        <v>1178100</v>
      </c>
    </row>
    <row r="14" spans="1:4" ht="21.75" customHeight="1">
      <c r="A14" s="35" t="s">
        <v>243</v>
      </c>
      <c r="B14" s="35" t="s">
        <v>245</v>
      </c>
      <c r="C14" s="35" t="s">
        <v>246</v>
      </c>
      <c r="D14" s="36">
        <v>40000</v>
      </c>
    </row>
    <row r="15" spans="1:4" ht="21.75" customHeight="1">
      <c r="A15" s="35" t="s">
        <v>243</v>
      </c>
      <c r="B15" s="35" t="s">
        <v>247</v>
      </c>
      <c r="C15" s="35" t="s">
        <v>248</v>
      </c>
      <c r="D15" s="36">
        <v>69033</v>
      </c>
    </row>
    <row r="16" spans="1:4" ht="21.75" customHeight="1">
      <c r="A16" s="35" t="s">
        <v>243</v>
      </c>
      <c r="B16" s="35" t="s">
        <v>249</v>
      </c>
      <c r="C16" s="35" t="s">
        <v>250</v>
      </c>
      <c r="D16" s="36">
        <v>189950</v>
      </c>
    </row>
    <row r="17" spans="1:4" ht="21.75" customHeight="1">
      <c r="A17" s="35" t="s">
        <v>243</v>
      </c>
      <c r="B17" s="35" t="s">
        <v>251</v>
      </c>
      <c r="C17" s="35" t="s">
        <v>252</v>
      </c>
      <c r="D17" s="36">
        <v>80000</v>
      </c>
    </row>
    <row r="18" spans="1:4" ht="21.75" customHeight="1">
      <c r="A18" s="35" t="s">
        <v>243</v>
      </c>
      <c r="B18" s="35" t="s">
        <v>253</v>
      </c>
      <c r="C18" s="35" t="s">
        <v>254</v>
      </c>
      <c r="D18" s="36">
        <v>60050</v>
      </c>
    </row>
    <row r="19" spans="1:4" ht="21.75" customHeight="1">
      <c r="A19" s="35" t="s">
        <v>255</v>
      </c>
      <c r="B19" s="35"/>
      <c r="C19" s="35" t="s">
        <v>256</v>
      </c>
      <c r="D19" s="36">
        <v>20000</v>
      </c>
    </row>
    <row r="20" spans="1:4" ht="21.75" customHeight="1">
      <c r="A20" s="35" t="s">
        <v>257</v>
      </c>
      <c r="B20" s="35" t="s">
        <v>258</v>
      </c>
      <c r="C20" s="35" t="s">
        <v>259</v>
      </c>
      <c r="D20" s="36">
        <v>20000</v>
      </c>
    </row>
    <row r="21" spans="1:4" ht="21.75" customHeight="1">
      <c r="A21" s="35" t="s">
        <v>260</v>
      </c>
      <c r="B21" s="35"/>
      <c r="C21" s="35" t="s">
        <v>261</v>
      </c>
      <c r="D21" s="36">
        <v>843612</v>
      </c>
    </row>
    <row r="22" spans="1:4" ht="21.75" customHeight="1">
      <c r="A22" s="35" t="s">
        <v>262</v>
      </c>
      <c r="B22" s="35" t="s">
        <v>193</v>
      </c>
      <c r="C22" s="35" t="s">
        <v>10</v>
      </c>
      <c r="D22" s="36">
        <v>843612</v>
      </c>
    </row>
    <row r="23" spans="1:4" ht="21.75" customHeight="1">
      <c r="A23" s="35" t="s">
        <v>263</v>
      </c>
      <c r="B23" s="35"/>
      <c r="C23" s="35" t="s">
        <v>264</v>
      </c>
      <c r="D23" s="36">
        <v>181401</v>
      </c>
    </row>
    <row r="24" spans="1:4" ht="21.75" customHeight="1">
      <c r="A24" s="35" t="s">
        <v>265</v>
      </c>
      <c r="B24" s="35" t="s">
        <v>266</v>
      </c>
      <c r="C24" s="35" t="s">
        <v>267</v>
      </c>
      <c r="D24" s="36">
        <v>181401</v>
      </c>
    </row>
  </sheetData>
  <mergeCells count="4">
    <mergeCell ref="A2:D2"/>
    <mergeCell ref="A5:B5"/>
    <mergeCell ref="C5:C6"/>
    <mergeCell ref="D5:D6"/>
  </mergeCells>
  <phoneticPr fontId="2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2021年部门收支总表</vt:lpstr>
      <vt:lpstr>2021年部门收入总表</vt:lpstr>
      <vt:lpstr>2021年部门支出总表</vt:lpstr>
      <vt:lpstr>2021年财政拨款收支总表</vt:lpstr>
      <vt:lpstr>2021年一般公共预算支出明细表</vt:lpstr>
      <vt:lpstr>2021年一般公共预算基本支出</vt:lpstr>
      <vt:lpstr>2021年政府性基金支出明细表</vt:lpstr>
      <vt:lpstr>2021年“三公”经费预算表</vt:lpstr>
      <vt:lpstr>政府经济科目表</vt:lpstr>
      <vt:lpstr>部门经济科目表</vt:lpstr>
      <vt:lpstr>2021年项目支出绩效目标表</vt:lpstr>
      <vt:lpstr>2021年整体支出绩效目标表</vt:lpstr>
      <vt:lpstr>'2021年部门收入总表'!Print_Area</vt:lpstr>
      <vt:lpstr>'2021年部门收支总表'!Print_Area</vt:lpstr>
      <vt:lpstr>'2021年部门支出总表'!Print_Area</vt:lpstr>
      <vt:lpstr>'2021年财政拨款收支总表'!Print_Area</vt:lpstr>
      <vt:lpstr>'2021年项目支出绩效目标表'!Print_Area</vt:lpstr>
      <vt:lpstr>'2021年一般公共预算基本支出'!Print_Area</vt:lpstr>
      <vt:lpstr>'2021年一般公共预算支出明细表'!Print_Area</vt:lpstr>
      <vt:lpstr>'2021年政府性基金支出明细表'!Print_Area</vt:lpstr>
      <vt:lpstr>'2021年“三公”经费预算表'!Print_Titles</vt:lpstr>
      <vt:lpstr>'2021年部门收入总表'!Print_Titles</vt:lpstr>
      <vt:lpstr>'2021年部门收支总表'!Print_Titles</vt:lpstr>
      <vt:lpstr>'2021年项目支出绩效目标表'!Print_Titles</vt:lpstr>
      <vt:lpstr>'2021年一般公共预算基本支出'!Print_Titles</vt:lpstr>
      <vt:lpstr>'2021年一般公共预算支出明细表'!Print_Titles</vt:lpstr>
      <vt:lpstr>'2021年政府性基金支出明细表'!Print_Titles</vt:lpstr>
    </vt:vector>
  </TitlesOfParts>
  <Company>Microsoft 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Windows User</cp:lastModifiedBy>
  <cp:revision>1</cp:revision>
  <cp:lastPrinted>2021-02-07T08:36:10Z</cp:lastPrinted>
  <dcterms:created xsi:type="dcterms:W3CDTF">2017-01-18T07:18:00Z</dcterms:created>
  <dcterms:modified xsi:type="dcterms:W3CDTF">2021-02-07T08:36:27Z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4392384</vt:i4>
  </property>
</Properties>
</file>