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93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<sst xmlns="http://schemas.openxmlformats.org/spreadsheetml/2006/main" count="53" uniqueCount="52">
  <si>
    <t>1- 1-2 年度拟入库项目申报分类汇总表</t>
  </si>
  <si>
    <t>龙山县2023年度巩固拓展脱贫攻坚成果和乡村振兴项目库拟入库项目申报分类汇总表</t>
  </si>
  <si>
    <t>单位(盖章)：龙山县乡村振兴局                                                                            单位：万元、个、人</t>
  </si>
  <si>
    <t>序号</t>
  </si>
  <si>
    <t>项目类型</t>
  </si>
  <si>
    <t>项目个数</t>
  </si>
  <si>
    <t>资金规模和筹资方式</t>
  </si>
  <si>
    <t>受益对象</t>
  </si>
  <si>
    <t>备注</t>
  </si>
  <si>
    <t>项目预算总投资</t>
  </si>
  <si>
    <t>其中</t>
  </si>
  <si>
    <t>受益村 (个)</t>
  </si>
  <si>
    <t>受益户数(户)</t>
  </si>
  <si>
    <t>受益人口数(人)</t>
  </si>
  <si>
    <t>财政
资金</t>
  </si>
  <si>
    <t>其他
资金</t>
  </si>
  <si>
    <t>受益脱贫村数(个)</t>
  </si>
  <si>
    <t>受益脱贫户数及防止返贫监测对象户数(户)</t>
  </si>
  <si>
    <t>受益脱贫人口数及防止返贫监测对象人口数(人)</t>
  </si>
  <si>
    <t>总  计</t>
  </si>
  <si>
    <t>一、产业发展</t>
  </si>
  <si>
    <t>1.生产项目</t>
  </si>
  <si>
    <t>2.加工流通项目</t>
  </si>
  <si>
    <t>3.配套设施项目</t>
  </si>
  <si>
    <t>4.产业服务支撑项目</t>
  </si>
  <si>
    <t>5.金融保险配套项目</t>
  </si>
  <si>
    <t>6.高质量庭院经济</t>
  </si>
  <si>
    <t>7.新型农村集体经济发展项目</t>
  </si>
  <si>
    <t>二、就业项目</t>
  </si>
  <si>
    <t>1.务工补助</t>
  </si>
  <si>
    <t>2.就业</t>
  </si>
  <si>
    <t>3.创业</t>
  </si>
  <si>
    <t>4.乡村工匠</t>
  </si>
  <si>
    <t>5.公益性岗位</t>
  </si>
  <si>
    <t>三、乡村建设行动</t>
  </si>
  <si>
    <t>1.农村基础设施</t>
  </si>
  <si>
    <t>2.人居环境整治</t>
  </si>
  <si>
    <t>3.农村公共服务</t>
  </si>
  <si>
    <t>四、易地搬迁后扶</t>
  </si>
  <si>
    <t>五、巩固三保障成果</t>
  </si>
  <si>
    <t>1.住房</t>
  </si>
  <si>
    <t>2.教育</t>
  </si>
  <si>
    <t>3.健康</t>
  </si>
  <si>
    <t>4.综合保障</t>
  </si>
  <si>
    <t>六、乡村治理和精神文明</t>
  </si>
  <si>
    <t>1.乡村治理</t>
  </si>
  <si>
    <t>2.农村精神文明建设</t>
  </si>
  <si>
    <t>七、项目管理费</t>
  </si>
  <si>
    <t>八、其他</t>
  </si>
  <si>
    <t>1.少数民族特色村寨建设</t>
  </si>
  <si>
    <t>2.困难群众饮用低氟茶</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</si>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</sst>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color theme="1"/>
      <name val="宋体"/>
      <charset val="134"/>
    </font>
    <font>
      <sz val="14"/>
      <color rgb="FF000000"/>
      <name val="宋体"/>
      <charset val="134"/>
    </font>
    <font>
      <b/>
      <sz val="20"/>
      <color rgb="FF000000"/>
      <name val="仿宋"/>
      <charset val="134"/>
    </font>
    <font>
      <sz val="17.5"/>
      <color rgb="FF000000"/>
      <name val="仿宋"/>
      <charset val="134"/>
    </font>
    <font>
      <sz val="12"/>
      <color rgb="FF000000"/>
      <name val="仿宋"/>
      <charset val="134"/>
    </font>
    <font>
      <sz val="14"/>
      <color rgb="FF000000"/>
      <name val="仿宋"/>
      <charset val="134"/>
    </font>
    <font>
      <sz val="14"/>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1">
    <xf numFmtId="0" fontId="0" fillId="0" borderId="0" xfId="0">
      <alignment vertical="center"/>
    </xf>
    <xf numFmtId="0" fontId="1" fillId="0" borderId="0" xfId="0" applyFont="1" applyAlignment="1"/>
    <xf numFmtId="0" fontId="1" fillId="0" borderId="0" xfId="0" applyFont="1">
      <alignment vertical="center"/>
    </xf>
    <xf numFmtId="0" fontId="2" fillId="0" borderId="0" xfId="0" applyFont="1" applyAlignment="1">
      <alignment horizontal="left"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shrinkToFit="1"/>
    </xf>
    <xf numFmtId="0" fontId="7" fillId="0" borderId="1"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85" zoomScaleNormal="85" workbookViewId="0">
      <pane ySplit="7" topLeftCell="A8" activePane="bottomLeft" state="frozen"/>
      <selection/>
      <selection pane="bottomLeft" activeCell="D12" sqref="D12"/>
    </sheetView>
  </sheetViews>
  <sheetFormatPr defaultColWidth="9" defaultRowHeight="13.5"/>
  <cols>
    <col min="1" max="1" width="5.70833333333333" style="2" customWidth="1"/>
    <col min="2" max="2" width="30.625" style="2" customWidth="1"/>
    <col min="3" max="3" width="7.875" style="2" customWidth="1"/>
    <col min="4" max="4" width="15.2916666666667" style="2" customWidth="1"/>
    <col min="5" max="6" width="15.875" style="2"/>
    <col min="7" max="7" width="9" style="2"/>
    <col min="8" max="8" width="11.5" style="2" customWidth="1"/>
    <col min="9" max="9" width="10.375" style="2"/>
    <col min="10" max="10" width="9" style="2"/>
    <col min="11" max="11" width="13.625" style="2" customWidth="1"/>
    <col min="12" max="12" width="16.875" style="2" customWidth="1"/>
    <col min="13" max="13" width="12.75" style="2" customWidth="1"/>
    <col min="14" max="16384" width="9" style="2"/>
  </cols>
  <sheetData>
    <row r="1" ht="18.75" spans="1:13">
      <c r="A1" s="3" t="s">
        <v>0</v>
      </c>
      <c r="B1" s="3"/>
      <c r="C1" s="3"/>
      <c r="D1" s="3"/>
      <c r="E1" s="3"/>
      <c r="F1" s="3"/>
      <c r="G1" s="3"/>
      <c r="H1" s="3"/>
      <c r="I1" s="3"/>
      <c r="J1" s="3"/>
      <c r="K1" s="3"/>
      <c r="L1" s="3"/>
      <c r="M1" s="3"/>
    </row>
    <row r="2" s="1" customFormat="1" ht="51" customHeight="1" spans="1:13">
      <c r="A2" s="4" t="s">
        <v>1</v>
      </c>
      <c r="B2" s="5"/>
      <c r="C2" s="5"/>
      <c r="D2" s="5"/>
      <c r="E2" s="5"/>
      <c r="F2" s="5"/>
      <c r="G2" s="5"/>
      <c r="H2" s="5"/>
      <c r="I2" s="5"/>
      <c r="J2" s="5"/>
      <c r="K2" s="5"/>
      <c r="L2" s="5"/>
      <c r="M2" s="5"/>
    </row>
    <row r="3" s="1" customFormat="1" ht="39" customHeight="1" spans="1:13">
      <c r="A3" s="6" t="s">
        <v>2</v>
      </c>
      <c r="B3" s="6"/>
      <c r="C3" s="6"/>
      <c r="D3" s="6"/>
      <c r="E3" s="6"/>
      <c r="F3" s="6"/>
      <c r="G3" s="6"/>
      <c r="H3" s="6"/>
      <c r="I3" s="6"/>
      <c r="J3" s="6"/>
      <c r="K3" s="6"/>
      <c r="L3" s="6"/>
      <c r="M3" s="6"/>
    </row>
    <row r="4" ht="15" customHeight="1" spans="1:13">
      <c r="A4" s="7" t="s">
        <v>3</v>
      </c>
      <c r="B4" s="7" t="s">
        <v>4</v>
      </c>
      <c r="C4" s="8" t="s">
        <v>5</v>
      </c>
      <c r="D4" s="7" t="s">
        <v>6</v>
      </c>
      <c r="E4" s="7"/>
      <c r="F4" s="7"/>
      <c r="G4" s="7" t="s">
        <v>7</v>
      </c>
      <c r="H4" s="7"/>
      <c r="I4" s="7"/>
      <c r="J4" s="7"/>
      <c r="K4" s="7"/>
      <c r="L4" s="7"/>
      <c r="M4" s="7" t="s">
        <v>8</v>
      </c>
    </row>
    <row r="5" spans="1:13">
      <c r="A5" s="7"/>
      <c r="B5" s="7"/>
      <c r="C5" s="8"/>
      <c r="D5" s="7"/>
      <c r="E5" s="7"/>
      <c r="F5" s="7"/>
      <c r="G5" s="7"/>
      <c r="H5" s="7"/>
      <c r="I5" s="7"/>
      <c r="J5" s="7"/>
      <c r="K5" s="7"/>
      <c r="L5" s="7"/>
      <c r="M5" s="7"/>
    </row>
    <row r="6" ht="28" customHeight="1" spans="1:13">
      <c r="A6" s="7"/>
      <c r="B6" s="7"/>
      <c r="C6" s="8"/>
      <c r="D6" s="7" t="s">
        <v>9</v>
      </c>
      <c r="E6" s="7" t="s">
        <v>10</v>
      </c>
      <c r="F6" s="7"/>
      <c r="G6" s="7" t="s">
        <v>11</v>
      </c>
      <c r="H6" s="7" t="s">
        <v>12</v>
      </c>
      <c r="I6" s="7" t="s">
        <v>13</v>
      </c>
      <c r="J6" s="7" t="s">
        <v>10</v>
      </c>
      <c r="K6" s="7"/>
      <c r="L6" s="7"/>
      <c r="M6" s="7"/>
    </row>
    <row r="7" ht="80" customHeight="1" spans="1:13">
      <c r="A7" s="7"/>
      <c r="B7" s="7"/>
      <c r="C7" s="8"/>
      <c r="D7" s="7"/>
      <c r="E7" s="7" t="s">
        <v>14</v>
      </c>
      <c r="F7" s="7" t="s">
        <v>15</v>
      </c>
      <c r="G7" s="7"/>
      <c r="H7" s="7"/>
      <c r="I7" s="7"/>
      <c r="J7" s="8" t="s">
        <v>16</v>
      </c>
      <c r="K7" s="8" t="s">
        <v>17</v>
      </c>
      <c r="L7" s="8" t="s">
        <v>18</v>
      </c>
      <c r="M7" s="7"/>
    </row>
    <row r="8" ht="28" customHeight="1" spans="1:13">
      <c r="A8" s="8"/>
      <c r="B8" s="8" t="s">
        <v>19</v>
      </c>
      <c r="C8" s="8">
        <f>C9+C17+C23+C28+C33+C27+C37</f>
        <v>358</v>
      </c>
      <c r="D8" s="8">
        <f>D9+D17+D23+D28+D33+D27+D37</f>
        <v>37648.8604</v>
      </c>
      <c r="E8" s="8">
        <f>E9+E17+E23+E28+E33+E27+E37</f>
        <v>31154</v>
      </c>
      <c r="F8" s="8">
        <f>F9+F17+F23+F28+F33+F27+F37</f>
        <v>6494.8604</v>
      </c>
      <c r="G8" s="8">
        <v>397</v>
      </c>
      <c r="H8" s="8">
        <v>166047</v>
      </c>
      <c r="I8" s="8">
        <v>559824</v>
      </c>
      <c r="J8" s="8">
        <v>227</v>
      </c>
      <c r="K8" s="8">
        <v>31003</v>
      </c>
      <c r="L8" s="8">
        <v>121493</v>
      </c>
      <c r="M8" s="8"/>
    </row>
    <row r="9" ht="28" customHeight="1" spans="1:13">
      <c r="A9" s="8"/>
      <c r="B9" s="8" t="s">
        <v>20</v>
      </c>
      <c r="C9" s="8">
        <f>C10+C11+C12+C13+C14+C15+C16</f>
        <v>187</v>
      </c>
      <c r="D9" s="8">
        <f>D10+D11+D12+D13+D14+D15+D16</f>
        <v>18273.2</v>
      </c>
      <c r="E9" s="8">
        <f>E10+E11+E12+E13+E14+E15+E16</f>
        <v>16715.2</v>
      </c>
      <c r="F9" s="8">
        <f>SUM(F10:F16)</f>
        <v>1558</v>
      </c>
      <c r="G9" s="8">
        <v>397</v>
      </c>
      <c r="H9" s="8">
        <v>166047</v>
      </c>
      <c r="I9" s="8">
        <v>559824</v>
      </c>
      <c r="J9" s="8">
        <v>227</v>
      </c>
      <c r="K9" s="8">
        <v>31003</v>
      </c>
      <c r="L9" s="8">
        <v>121493</v>
      </c>
      <c r="M9" s="8"/>
    </row>
    <row r="10" ht="28" customHeight="1" spans="1:13">
      <c r="A10" s="8"/>
      <c r="B10" s="8" t="s">
        <v>21</v>
      </c>
      <c r="C10" s="8">
        <v>68</v>
      </c>
      <c r="D10" s="8">
        <v>5812.9</v>
      </c>
      <c r="E10" s="8">
        <v>5812.9</v>
      </c>
      <c r="F10" s="8"/>
      <c r="G10" s="8">
        <v>363</v>
      </c>
      <c r="H10" s="8">
        <v>32164</v>
      </c>
      <c r="I10" s="8">
        <v>125165</v>
      </c>
      <c r="J10" s="8">
        <v>227</v>
      </c>
      <c r="K10" s="8">
        <v>9566</v>
      </c>
      <c r="L10" s="8">
        <v>37595</v>
      </c>
      <c r="M10" s="8"/>
    </row>
    <row r="11" ht="28" customHeight="1" spans="1:13">
      <c r="A11" s="8"/>
      <c r="B11" s="8" t="s">
        <v>22</v>
      </c>
      <c r="C11" s="8">
        <v>44</v>
      </c>
      <c r="D11" s="8">
        <v>2395</v>
      </c>
      <c r="E11" s="8">
        <v>1240</v>
      </c>
      <c r="F11" s="8">
        <v>1155</v>
      </c>
      <c r="G11" s="8"/>
      <c r="H11" s="8"/>
      <c r="I11" s="8"/>
      <c r="J11" s="8"/>
      <c r="K11" s="8"/>
      <c r="L11" s="8"/>
      <c r="M11" s="8"/>
    </row>
    <row r="12" ht="28" customHeight="1" spans="1:13">
      <c r="A12" s="8"/>
      <c r="B12" s="8" t="s">
        <v>23</v>
      </c>
      <c r="C12" s="8">
        <v>38</v>
      </c>
      <c r="D12" s="8">
        <v>6868</v>
      </c>
      <c r="E12" s="8">
        <v>6465</v>
      </c>
      <c r="F12" s="8">
        <v>403</v>
      </c>
      <c r="G12" s="8">
        <v>31</v>
      </c>
      <c r="H12" s="8">
        <v>12585</v>
      </c>
      <c r="I12" s="8">
        <v>39971</v>
      </c>
      <c r="J12" s="8">
        <v>30</v>
      </c>
      <c r="K12" s="8">
        <v>10854</v>
      </c>
      <c r="L12" s="8">
        <v>33835</v>
      </c>
      <c r="M12" s="8"/>
    </row>
    <row r="13" ht="28" customHeight="1" spans="1:13">
      <c r="A13" s="8"/>
      <c r="B13" s="8" t="s">
        <v>24</v>
      </c>
      <c r="C13" s="8">
        <v>4</v>
      </c>
      <c r="D13" s="8">
        <v>270.3</v>
      </c>
      <c r="E13" s="8">
        <v>270.3</v>
      </c>
      <c r="F13" s="8">
        <v>0</v>
      </c>
      <c r="G13" s="8">
        <v>56</v>
      </c>
      <c r="H13" s="8">
        <v>8170</v>
      </c>
      <c r="I13" s="8">
        <v>36800</v>
      </c>
      <c r="J13" s="8">
        <v>23</v>
      </c>
      <c r="K13" s="8">
        <v>479</v>
      </c>
      <c r="L13" s="8">
        <v>1915</v>
      </c>
      <c r="M13" s="8"/>
    </row>
    <row r="14" ht="28" customHeight="1" spans="1:13">
      <c r="A14" s="8"/>
      <c r="B14" s="8" t="s">
        <v>25</v>
      </c>
      <c r="C14" s="8">
        <v>2</v>
      </c>
      <c r="D14" s="8">
        <v>1007</v>
      </c>
      <c r="E14" s="8">
        <v>1007</v>
      </c>
      <c r="F14" s="8">
        <v>0</v>
      </c>
      <c r="G14" s="8">
        <v>397</v>
      </c>
      <c r="H14" s="8">
        <v>6548</v>
      </c>
      <c r="I14" s="8">
        <v>21614</v>
      </c>
      <c r="J14" s="8">
        <v>227</v>
      </c>
      <c r="K14" s="8">
        <v>6548</v>
      </c>
      <c r="L14" s="8">
        <v>21614</v>
      </c>
      <c r="M14" s="8"/>
    </row>
    <row r="15" ht="28" customHeight="1" spans="1:13">
      <c r="A15" s="8"/>
      <c r="B15" s="8" t="s">
        <v>26</v>
      </c>
      <c r="C15" s="8">
        <v>1</v>
      </c>
      <c r="D15" s="8">
        <v>380</v>
      </c>
      <c r="E15" s="8">
        <v>380</v>
      </c>
      <c r="F15" s="8">
        <v>0</v>
      </c>
      <c r="G15" s="8"/>
      <c r="H15" s="8"/>
      <c r="I15" s="8"/>
      <c r="J15" s="8"/>
      <c r="K15" s="8"/>
      <c r="L15" s="8"/>
      <c r="M15" s="8"/>
    </row>
    <row r="16" ht="28" customHeight="1" spans="1:13">
      <c r="A16" s="8"/>
      <c r="B16" s="9" t="s">
        <v>27</v>
      </c>
      <c r="C16" s="8">
        <v>30</v>
      </c>
      <c r="D16" s="8">
        <v>1540</v>
      </c>
      <c r="E16" s="8">
        <v>1540</v>
      </c>
      <c r="F16" s="8">
        <v>0</v>
      </c>
      <c r="G16" s="8"/>
      <c r="H16" s="8"/>
      <c r="I16" s="8"/>
      <c r="J16" s="8"/>
      <c r="K16" s="8"/>
      <c r="L16" s="8"/>
      <c r="M16" s="8"/>
    </row>
    <row r="17" ht="28" customHeight="1" spans="1:13">
      <c r="A17" s="8"/>
      <c r="B17" s="8" t="s">
        <v>28</v>
      </c>
      <c r="C17" s="8">
        <f>SUM(C18:C22)</f>
        <v>4</v>
      </c>
      <c r="D17" s="8">
        <f t="shared" ref="D17:L17" si="0">SUM(D18:D22)</f>
        <v>2021.1</v>
      </c>
      <c r="E17" s="8">
        <f t="shared" si="0"/>
        <v>2021.1</v>
      </c>
      <c r="F17" s="8">
        <f t="shared" si="0"/>
        <v>0</v>
      </c>
      <c r="G17" s="8">
        <v>397</v>
      </c>
      <c r="H17" s="8">
        <v>166047</v>
      </c>
      <c r="I17" s="8">
        <v>559824</v>
      </c>
      <c r="J17" s="8">
        <v>227</v>
      </c>
      <c r="K17" s="8">
        <f t="shared" si="0"/>
        <v>7924</v>
      </c>
      <c r="L17" s="8">
        <f t="shared" si="0"/>
        <v>30374</v>
      </c>
      <c r="M17" s="8"/>
    </row>
    <row r="18" ht="28" customHeight="1" spans="1:13">
      <c r="A18" s="8"/>
      <c r="B18" s="8" t="s">
        <v>29</v>
      </c>
      <c r="C18" s="8">
        <v>1</v>
      </c>
      <c r="D18" s="8">
        <f>E18+F18</f>
        <v>68</v>
      </c>
      <c r="E18" s="8">
        <v>68</v>
      </c>
      <c r="F18" s="8">
        <v>0</v>
      </c>
      <c r="G18" s="8">
        <v>397</v>
      </c>
      <c r="H18" s="8">
        <v>4933</v>
      </c>
      <c r="I18" s="8">
        <v>19651</v>
      </c>
      <c r="J18" s="8">
        <v>227</v>
      </c>
      <c r="K18" s="8">
        <v>4933</v>
      </c>
      <c r="L18" s="8">
        <v>19651</v>
      </c>
      <c r="M18" s="8"/>
    </row>
    <row r="19" ht="28" customHeight="1" spans="1:13">
      <c r="A19" s="8"/>
      <c r="B19" s="8" t="s">
        <v>30</v>
      </c>
      <c r="C19" s="8">
        <v>2</v>
      </c>
      <c r="D19" s="8">
        <v>191</v>
      </c>
      <c r="E19" s="8">
        <v>191</v>
      </c>
      <c r="F19" s="8">
        <v>0</v>
      </c>
      <c r="G19" s="8">
        <v>397</v>
      </c>
      <c r="H19" s="8">
        <v>180</v>
      </c>
      <c r="I19" s="8">
        <v>720</v>
      </c>
      <c r="J19" s="8">
        <v>227</v>
      </c>
      <c r="K19" s="8">
        <v>25</v>
      </c>
      <c r="L19" s="8">
        <v>100</v>
      </c>
      <c r="M19" s="8"/>
    </row>
    <row r="20" ht="28" customHeight="1" spans="1:13">
      <c r="A20" s="8"/>
      <c r="B20" s="8" t="s">
        <v>31</v>
      </c>
      <c r="C20" s="8"/>
      <c r="D20" s="8"/>
      <c r="E20" s="8"/>
      <c r="F20" s="8"/>
      <c r="G20" s="8"/>
      <c r="H20" s="8"/>
      <c r="I20" s="8"/>
      <c r="J20" s="8"/>
      <c r="K20" s="8"/>
      <c r="L20" s="8"/>
      <c r="M20" s="8"/>
    </row>
    <row r="21" ht="28" customHeight="1" spans="1:13">
      <c r="A21" s="8"/>
      <c r="B21" s="8" t="s">
        <v>32</v>
      </c>
      <c r="C21" s="8"/>
      <c r="D21" s="8"/>
      <c r="E21" s="8"/>
      <c r="F21" s="8"/>
      <c r="G21" s="8"/>
      <c r="H21" s="8"/>
      <c r="I21" s="8"/>
      <c r="J21" s="8"/>
      <c r="K21" s="8"/>
      <c r="L21" s="8"/>
      <c r="M21" s="8"/>
    </row>
    <row r="22" ht="28" customHeight="1" spans="1:13">
      <c r="A22" s="8"/>
      <c r="B22" s="8" t="s">
        <v>33</v>
      </c>
      <c r="C22" s="8">
        <v>1</v>
      </c>
      <c r="D22" s="8">
        <v>1762.1</v>
      </c>
      <c r="E22" s="8">
        <v>1762.1</v>
      </c>
      <c r="F22" s="8">
        <v>0</v>
      </c>
      <c r="G22" s="8">
        <v>397</v>
      </c>
      <c r="H22" s="8">
        <v>2966</v>
      </c>
      <c r="I22" s="8">
        <v>10623</v>
      </c>
      <c r="J22" s="8">
        <v>227</v>
      </c>
      <c r="K22" s="8">
        <v>2966</v>
      </c>
      <c r="L22" s="8">
        <v>10623</v>
      </c>
      <c r="M22" s="8"/>
    </row>
    <row r="23" ht="28" customHeight="1" spans="1:13">
      <c r="A23" s="8"/>
      <c r="B23" s="8" t="s">
        <v>34</v>
      </c>
      <c r="C23" s="8">
        <f>C24+C25+C26</f>
        <v>165</v>
      </c>
      <c r="D23" s="8">
        <f>SUM(D24:D26)</f>
        <v>16003.5604</v>
      </c>
      <c r="E23" s="8">
        <f>SUM(E24:E26)</f>
        <v>11066.7</v>
      </c>
      <c r="F23" s="8">
        <f>SUM(F24:F26)</f>
        <v>4936.8604</v>
      </c>
      <c r="G23" s="8">
        <v>397</v>
      </c>
      <c r="H23" s="8">
        <v>166047</v>
      </c>
      <c r="I23" s="8">
        <v>559824</v>
      </c>
      <c r="J23" s="8">
        <v>227</v>
      </c>
      <c r="K23" s="8">
        <v>31003</v>
      </c>
      <c r="L23" s="8">
        <v>121493</v>
      </c>
      <c r="M23" s="8"/>
    </row>
    <row r="24" ht="28" customHeight="1" spans="1:13">
      <c r="A24" s="8"/>
      <c r="B24" s="8" t="s">
        <v>35</v>
      </c>
      <c r="C24" s="8">
        <v>106</v>
      </c>
      <c r="D24" s="8">
        <v>12308.0404</v>
      </c>
      <c r="E24" s="8">
        <v>7371.18</v>
      </c>
      <c r="F24" s="8">
        <f>D24-E24</f>
        <v>4936.8604</v>
      </c>
      <c r="G24" s="8">
        <v>397</v>
      </c>
      <c r="H24" s="8">
        <v>166047</v>
      </c>
      <c r="I24" s="8">
        <v>559824</v>
      </c>
      <c r="J24" s="8">
        <v>227</v>
      </c>
      <c r="K24" s="8">
        <v>31003</v>
      </c>
      <c r="L24" s="8">
        <v>121493</v>
      </c>
      <c r="M24" s="8"/>
    </row>
    <row r="25" ht="28" customHeight="1" spans="1:13">
      <c r="A25" s="8"/>
      <c r="B25" s="8" t="s">
        <v>36</v>
      </c>
      <c r="C25" s="8">
        <v>51</v>
      </c>
      <c r="D25" s="8">
        <v>3535.89</v>
      </c>
      <c r="E25" s="8">
        <v>3535.89</v>
      </c>
      <c r="F25" s="8">
        <v>0</v>
      </c>
      <c r="G25" s="8">
        <v>397</v>
      </c>
      <c r="H25" s="8">
        <v>166047</v>
      </c>
      <c r="I25" s="8">
        <v>559824</v>
      </c>
      <c r="J25" s="8">
        <v>227</v>
      </c>
      <c r="K25" s="8">
        <v>31003</v>
      </c>
      <c r="L25" s="8">
        <v>121493</v>
      </c>
      <c r="M25" s="8"/>
    </row>
    <row r="26" ht="28" customHeight="1" spans="1:13">
      <c r="A26" s="8"/>
      <c r="B26" s="8" t="s">
        <v>37</v>
      </c>
      <c r="C26" s="8">
        <v>8</v>
      </c>
      <c r="D26" s="8">
        <v>159.63</v>
      </c>
      <c r="E26" s="8">
        <v>159.63</v>
      </c>
      <c r="F26" s="8">
        <v>0</v>
      </c>
      <c r="G26" s="8">
        <v>12</v>
      </c>
      <c r="H26" s="8">
        <v>4396</v>
      </c>
      <c r="I26" s="8">
        <v>15768</v>
      </c>
      <c r="J26" s="8">
        <v>11</v>
      </c>
      <c r="K26" s="8">
        <v>1420</v>
      </c>
      <c r="L26" s="8">
        <v>5545</v>
      </c>
      <c r="M26" s="8"/>
    </row>
    <row r="27" ht="28" customHeight="1" spans="1:13">
      <c r="A27" s="8"/>
      <c r="B27" s="8" t="s">
        <v>38</v>
      </c>
      <c r="C27" s="8"/>
      <c r="D27" s="8"/>
      <c r="E27" s="8"/>
      <c r="F27" s="8"/>
      <c r="G27" s="8"/>
      <c r="H27" s="8"/>
      <c r="I27" s="8"/>
      <c r="J27" s="8"/>
      <c r="K27" s="8"/>
      <c r="L27" s="8"/>
      <c r="M27" s="8"/>
    </row>
    <row r="28" ht="28" customHeight="1" spans="1:13">
      <c r="A28" s="8"/>
      <c r="B28" s="8" t="s">
        <v>39</v>
      </c>
      <c r="C28" s="8">
        <v>2</v>
      </c>
      <c r="D28" s="8">
        <v>1351</v>
      </c>
      <c r="E28" s="8">
        <v>1351</v>
      </c>
      <c r="F28" s="8">
        <f>F29+F30+F31</f>
        <v>0</v>
      </c>
      <c r="G28" s="8"/>
      <c r="H28" s="8"/>
      <c r="I28" s="8"/>
      <c r="J28" s="8"/>
      <c r="K28" s="8"/>
      <c r="L28" s="8"/>
      <c r="M28" s="8"/>
    </row>
    <row r="29" ht="28" customHeight="1" spans="1:13">
      <c r="A29" s="8"/>
      <c r="B29" s="8" t="s">
        <v>40</v>
      </c>
      <c r="C29" s="8"/>
      <c r="D29" s="8"/>
      <c r="E29" s="8"/>
      <c r="F29" s="8"/>
      <c r="G29" s="8"/>
      <c r="H29" s="8"/>
      <c r="I29" s="8"/>
      <c r="J29" s="8"/>
      <c r="K29" s="8"/>
      <c r="L29" s="8"/>
      <c r="M29" s="8"/>
    </row>
    <row r="30" ht="28" customHeight="1" spans="1:13">
      <c r="A30" s="8"/>
      <c r="B30" s="8" t="s">
        <v>41</v>
      </c>
      <c r="C30" s="8">
        <v>1</v>
      </c>
      <c r="D30" s="8">
        <v>1250</v>
      </c>
      <c r="E30" s="8">
        <v>1250</v>
      </c>
      <c r="F30" s="8">
        <v>0</v>
      </c>
      <c r="G30" s="8">
        <v>397</v>
      </c>
      <c r="H30" s="8">
        <v>1025</v>
      </c>
      <c r="I30" s="8">
        <v>4100</v>
      </c>
      <c r="J30" s="8">
        <v>227</v>
      </c>
      <c r="K30" s="8">
        <v>1025</v>
      </c>
      <c r="L30" s="8">
        <v>4100</v>
      </c>
      <c r="M30" s="8"/>
    </row>
    <row r="31" ht="28" customHeight="1" spans="1:13">
      <c r="A31" s="8"/>
      <c r="B31" s="8" t="s">
        <v>42</v>
      </c>
      <c r="C31" s="8"/>
      <c r="D31" s="8"/>
      <c r="E31" s="8"/>
      <c r="F31" s="8"/>
      <c r="G31" s="8"/>
      <c r="H31" s="8"/>
      <c r="I31" s="8"/>
      <c r="J31" s="8"/>
      <c r="K31" s="8"/>
      <c r="L31" s="8"/>
      <c r="M31" s="8"/>
    </row>
    <row r="32" ht="28" customHeight="1" spans="1:13">
      <c r="A32" s="8"/>
      <c r="B32" s="8" t="s">
        <v>43</v>
      </c>
      <c r="C32" s="8">
        <v>1</v>
      </c>
      <c r="D32" s="8">
        <v>101</v>
      </c>
      <c r="E32" s="8">
        <v>101</v>
      </c>
      <c r="F32" s="8">
        <v>0</v>
      </c>
      <c r="G32" s="8">
        <v>397</v>
      </c>
      <c r="H32" s="8">
        <v>2000</v>
      </c>
      <c r="I32" s="8">
        <v>8000</v>
      </c>
      <c r="J32" s="8">
        <v>397</v>
      </c>
      <c r="K32" s="8">
        <v>2000</v>
      </c>
      <c r="L32" s="8">
        <v>8000</v>
      </c>
      <c r="M32" s="8"/>
    </row>
    <row r="33" ht="28" customHeight="1" spans="1:13">
      <c r="A33" s="8"/>
      <c r="B33" s="8" t="s">
        <v>44</v>
      </c>
      <c r="C33" s="8"/>
      <c r="D33" s="8"/>
      <c r="E33" s="8"/>
      <c r="F33" s="8"/>
      <c r="G33" s="8"/>
      <c r="H33" s="8"/>
      <c r="I33" s="8"/>
      <c r="J33" s="8"/>
      <c r="K33" s="8"/>
      <c r="L33" s="8"/>
      <c r="M33" s="8"/>
    </row>
    <row r="34" ht="28" customHeight="1" spans="1:13">
      <c r="A34" s="8"/>
      <c r="B34" s="8" t="s">
        <v>45</v>
      </c>
      <c r="C34" s="8"/>
      <c r="D34" s="8"/>
      <c r="E34" s="8"/>
      <c r="F34" s="8"/>
      <c r="G34" s="8"/>
      <c r="H34" s="8"/>
      <c r="I34" s="8"/>
      <c r="J34" s="8"/>
      <c r="K34" s="8"/>
      <c r="L34" s="8"/>
      <c r="M34" s="8"/>
    </row>
    <row r="35" ht="28" customHeight="1" spans="1:13">
      <c r="A35" s="8"/>
      <c r="B35" s="8" t="s">
        <v>46</v>
      </c>
      <c r="C35" s="8"/>
      <c r="D35" s="8"/>
      <c r="E35" s="8"/>
      <c r="F35" s="8"/>
      <c r="G35" s="8"/>
      <c r="H35" s="8"/>
      <c r="I35" s="8"/>
      <c r="J35" s="8"/>
      <c r="K35" s="8"/>
      <c r="L35" s="8"/>
      <c r="M35" s="8"/>
    </row>
    <row r="36" ht="28" customHeight="1" spans="1:13">
      <c r="A36" s="8"/>
      <c r="B36" s="8" t="s">
        <v>47</v>
      </c>
      <c r="C36" s="8"/>
      <c r="D36" s="8"/>
      <c r="E36" s="8"/>
      <c r="F36" s="8"/>
      <c r="G36" s="8"/>
      <c r="H36" s="8"/>
      <c r="I36" s="8"/>
      <c r="J36" s="8"/>
      <c r="K36" s="8"/>
      <c r="L36" s="8"/>
      <c r="M36" s="8"/>
    </row>
    <row r="37" ht="28" customHeight="1" spans="1:13">
      <c r="A37" s="8"/>
      <c r="B37" s="8" t="s">
        <v>48</v>
      </c>
      <c r="C37" s="8"/>
      <c r="D37" s="8"/>
      <c r="E37" s="8"/>
      <c r="F37" s="8"/>
      <c r="G37" s="8"/>
      <c r="H37" s="8"/>
      <c r="I37" s="8"/>
      <c r="J37" s="8"/>
      <c r="K37" s="8"/>
      <c r="L37" s="8"/>
      <c r="M37" s="8"/>
    </row>
    <row r="38" ht="28" customHeight="1" spans="1:13">
      <c r="A38" s="8"/>
      <c r="B38" s="8" t="s">
        <v>49</v>
      </c>
      <c r="C38" s="8"/>
      <c r="D38" s="8"/>
      <c r="E38" s="8"/>
      <c r="F38" s="8"/>
      <c r="G38" s="8"/>
      <c r="H38" s="8"/>
      <c r="I38" s="8"/>
      <c r="J38" s="8"/>
      <c r="K38" s="8"/>
      <c r="L38" s="8"/>
      <c r="M38" s="8"/>
    </row>
    <row r="39" ht="28" customHeight="1" spans="1:13">
      <c r="A39" s="8"/>
      <c r="B39" s="8" t="s">
        <v>50</v>
      </c>
      <c r="C39" s="8"/>
      <c r="D39" s="8"/>
      <c r="E39" s="8"/>
      <c r="F39" s="8"/>
      <c r="G39" s="8"/>
      <c r="H39" s="8"/>
      <c r="I39" s="8"/>
      <c r="J39" s="8"/>
      <c r="K39" s="8"/>
      <c r="L39" s="8"/>
      <c r="M39" s="8"/>
    </row>
    <row r="40" ht="28" customHeight="1" spans="1:13">
      <c r="A40" s="8"/>
      <c r="B40" s="8" t="s">
        <v>51</v>
      </c>
      <c r="C40" s="8"/>
      <c r="D40" s="8"/>
      <c r="E40" s="8"/>
      <c r="F40" s="8"/>
      <c r="G40" s="8"/>
      <c r="H40" s="8"/>
      <c r="I40" s="8"/>
      <c r="J40" s="8"/>
      <c r="K40" s="8"/>
      <c r="L40" s="8"/>
      <c r="M40" s="10"/>
    </row>
  </sheetData>
  <mergeCells count="15">
    <mergeCell ref="A1:M1"/>
    <mergeCell ref="A2:M2"/>
    <mergeCell ref="A3:M3"/>
    <mergeCell ref="E6:F6"/>
    <mergeCell ref="J6:L6"/>
    <mergeCell ref="A4:A7"/>
    <mergeCell ref="B4:B7"/>
    <mergeCell ref="C4:C7"/>
    <mergeCell ref="D6:D7"/>
    <mergeCell ref="G6:G7"/>
    <mergeCell ref="H6:H7"/>
    <mergeCell ref="I6:I7"/>
    <mergeCell ref="M4:M7"/>
    <mergeCell ref="D4:F5"/>
    <mergeCell ref="G4:L5"/>
  </mergeCells>
  <printOptions horizontalCentered="1"/>
  <pageMargins left="0.700694444444445" right="0.700694444444445" top="0.751388888888889" bottom="0.751388888888889" header="0.298611111111111" footer="0.298611111111111"/>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海子1426674172</cp:lastModifiedBy>
  <dcterms:created xsi:type="dcterms:W3CDTF">2022-09-07T08:36:00Z</dcterms:created>
  <dcterms:modified xsi:type="dcterms:W3CDTF">2023-12-20T09:49:26Z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0EB3664EC4E24D1DB6307618DEA165C2</vt:lpwstr>
  </property>
  <property fmtid="{D5CDD505-2E9C-101B-9397-08002B2CF9AE}" pid="3" name="KSOProductBuildVer">
    <vt:lpwstr>2052-12.1.0.16120</vt:lpwstr>
  </property>
</Properties>
</file>