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2018年计划明细表" sheetId="1" r:id="rId1"/>
  </sheets>
  <definedNames>
    <definedName name="_xlnm._FilterDatabase" localSheetId="0" hidden="1">'2018年计划明细表'!$A$5:$HM$1596</definedName>
    <definedName name="_xlnm.Print_Titles" localSheetId="0">'2018年计划明细表'!$1:$5</definedName>
  </definedNames>
  <calcPr calcId="144525"/>
</workbook>
</file>

<file path=xl/comments1.xml><?xml version="1.0" encoding="utf-8"?>
<comments xmlns="http://schemas.openxmlformats.org/spreadsheetml/2006/main">
  <authors>
    <author>dreamsummit</author>
  </authors>
  <commentList>
    <comment ref="B818" authorId="0">
      <text>
        <r>
          <rPr>
            <sz val="9"/>
            <rFont val="宋体"/>
            <charset val="134"/>
          </rPr>
          <t xml:space="preserve">dreamsummit:
</t>
        </r>
      </text>
    </comment>
  </commentList>
</comments>
</file>

<file path=xl/sharedStrings.xml><?xml version="1.0" encoding="utf-8"?>
<sst xmlns="http://schemas.openxmlformats.org/spreadsheetml/2006/main" count="3958">
  <si>
    <t>附件：</t>
  </si>
  <si>
    <t>龙山县2018年度统筹整合使用财政涉农资金项目计划完成明细表</t>
  </si>
  <si>
    <t>序号</t>
  </si>
  <si>
    <t>项目名称</t>
  </si>
  <si>
    <t>建设任务</t>
  </si>
  <si>
    <t>实施地点</t>
  </si>
  <si>
    <t>补助标准</t>
  </si>
  <si>
    <t>项目建设进度</t>
  </si>
  <si>
    <t>资金使用</t>
  </si>
  <si>
    <t>绩效目标
（进度计划）</t>
  </si>
  <si>
    <t>减贫机制实现</t>
  </si>
  <si>
    <t>责任单位</t>
  </si>
  <si>
    <t>项目主管单位</t>
  </si>
  <si>
    <t>项目组织实施单位</t>
  </si>
  <si>
    <t>总计</t>
  </si>
  <si>
    <t>一</t>
  </si>
  <si>
    <t>产业扶贫发展合计</t>
  </si>
  <si>
    <t>（一）</t>
  </si>
  <si>
    <t>产业到户项目小计</t>
  </si>
  <si>
    <t>枹木村种养项目</t>
  </si>
  <si>
    <t>烤烟60亩、百合50亩、蔬菜30亩、家畜300头、家禽240羽、水稻40亩、玉米70亩、两薯60亩、油菜30亩</t>
  </si>
  <si>
    <t>洛塔乡枹木村</t>
  </si>
  <si>
    <t>400元/人</t>
  </si>
  <si>
    <t>帮助292贫困人口创收200元/人.年</t>
  </si>
  <si>
    <t>实现利益联结机制</t>
  </si>
  <si>
    <t>农业局</t>
  </si>
  <si>
    <t>洛塔乡</t>
  </si>
  <si>
    <t>烈坝村种养项目</t>
  </si>
  <si>
    <t>蔬菜75亩、中药材100亩、家畜1500头、家禽2100羽、蜂箱200箱、油茶500亩、水稻70亩、玉米90亩、两薯60亩、油菜70亩</t>
  </si>
  <si>
    <t>洛塔乡烈坝村</t>
  </si>
  <si>
    <t>帮助227贫困人口创收300元/人.年</t>
  </si>
  <si>
    <t>满湖村种养项目</t>
  </si>
  <si>
    <t>烤烟20亩、百合60亩、中药材100亩、家畜350头、家禽260羽、梨树李子30亩、水稻30亩、玉米120亩、两薯70亩、油菜80亩</t>
  </si>
  <si>
    <t>洛塔乡满湖村</t>
  </si>
  <si>
    <t>帮助238贫困人口创收300元/人.年</t>
  </si>
  <si>
    <t>梭洛村种养项目</t>
  </si>
  <si>
    <t>烤烟50亩、百合20亩、蔬菜40亩、家畜320头、家禽450羽、水稻20亩、玉米60亩、两薯75亩、油菜90亩</t>
  </si>
  <si>
    <t>洛塔乡梭洛村</t>
  </si>
  <si>
    <t>帮助261贫困人口创收300元/人.年</t>
  </si>
  <si>
    <t>猛西村种养项目</t>
  </si>
  <si>
    <t>柑橘20亩、百合15亩、家畜150头、家禽500羽、油茶100亩、水稻40亩、玉米50亩、两薯100亩、油菜20亩</t>
  </si>
  <si>
    <t>洛塔乡猛西村</t>
  </si>
  <si>
    <t>帮助178贫困人口创收200元/人.年</t>
  </si>
  <si>
    <t>楠竹村种养项目</t>
  </si>
  <si>
    <t>烤烟60亩、蔬菜10亩、中药材120亩、家畜1100头、家禽360羽、水稻50亩、玉米80亩、两薯90亩、油菜30亩</t>
  </si>
  <si>
    <t>洛塔乡楠竹村</t>
  </si>
  <si>
    <t>帮助366贫困人口创收200元/人.年</t>
  </si>
  <si>
    <t>陈庄村种养项目</t>
  </si>
  <si>
    <t>蔬菜20亩、家畜300头、家禽600羽、油茶180亩、水稻50亩、玉米150亩、两薯100亩、油菜200亩</t>
  </si>
  <si>
    <t>洛塔乡陈庄村</t>
  </si>
  <si>
    <t>帮助186贫困人口创收200元/人.年</t>
  </si>
  <si>
    <t>五台村种养项目</t>
  </si>
  <si>
    <t>烤烟80亩、百合60亩、家畜320头、家禽420羽、水稻60亩、玉米70亩、两薯85亩、油菜35亩</t>
  </si>
  <si>
    <t>洛塔乡五台村</t>
  </si>
  <si>
    <t>帮助248贫困人口创收200元/人.年</t>
  </si>
  <si>
    <t>泽果种养项目</t>
  </si>
  <si>
    <t>百合100亩、家畜980头、家禽1850羽、蜂箱150箱、油茶500亩、水稻138亩、玉米156亩、两薯144亩、油菜80亩</t>
  </si>
  <si>
    <t>洛塔乡泽果</t>
  </si>
  <si>
    <t>帮助216贫困人口创收200元/人.年</t>
  </si>
  <si>
    <t>洛塔村种养项目</t>
  </si>
  <si>
    <t>烤烟80亩、百合30亩、蔬菜10亩、家畜470头、家禽450羽、水稻30亩、玉米65亩、两薯85亩、油菜20亩</t>
  </si>
  <si>
    <t>洛塔乡洛塔村</t>
  </si>
  <si>
    <t>帮助226贫困人口创收200元/人.年</t>
  </si>
  <si>
    <t>热家村种养项目</t>
  </si>
  <si>
    <t>烤烟60亩、百合80亩、蔬菜30亩、家畜470头、家禽450羽、水稻40亩、玉米90亩、两薯85亩、油菜40亩</t>
  </si>
  <si>
    <t>洛塔乡热家村</t>
  </si>
  <si>
    <t>帮助415贫困人口创收200元/人.年</t>
  </si>
  <si>
    <t>阿亏村种养项目</t>
  </si>
  <si>
    <t>烤烟70亩、百合40亩、蔬菜20亩、家畜680头、家禽400羽、水稻25亩、玉米90亩、两薯85亩、油菜30亩</t>
  </si>
  <si>
    <t>洛塔乡阿亏村</t>
  </si>
  <si>
    <t>帮助259贫困人口创收200元/人.年</t>
  </si>
  <si>
    <t>砂桥村种养项目</t>
  </si>
  <si>
    <t>蔬菜100亩、家畜185头 、家禽480羽、粮油200亩</t>
  </si>
  <si>
    <t>洛塔乡砂桥村</t>
  </si>
  <si>
    <t>帮助311贫困人口创收200元/人.年</t>
  </si>
  <si>
    <t>瑞士村种养项目</t>
  </si>
  <si>
    <t>烤烟70亩、百合40亩、蔬菜15亩、家畜720头、家禽650羽、水稻80亩、玉米60亩、两薯75亩、油菜40亩</t>
  </si>
  <si>
    <t>洛塔乡瑞士村</t>
  </si>
  <si>
    <t>帮助284贫困人口创收300元/人.年</t>
  </si>
  <si>
    <t>溪口村种养项目</t>
  </si>
  <si>
    <t>柑橘100亩、网箱养鱼100口、油茶3000亩</t>
  </si>
  <si>
    <t>苗儿滩镇溪口村</t>
  </si>
  <si>
    <t>帮助536贫困人口创收200元/人.年</t>
  </si>
  <si>
    <t>苗儿滩镇</t>
  </si>
  <si>
    <t>黎明村种养项目</t>
  </si>
  <si>
    <t>柑橘120亩、百合100亩、蔬菜180亩、家禽890羽、油茶210亩、水产养殖1000、水稻450亩、玉米280亩、两薯250亩、油菜450亩</t>
  </si>
  <si>
    <t>苗儿滩镇黎明村</t>
  </si>
  <si>
    <t>帮助106贫困人口创收200元/人.年</t>
  </si>
  <si>
    <t>西坪村种养项目</t>
  </si>
  <si>
    <t>柑橘110亩、蔬菜180亩、家畜350头、家禽870羽、油茶500亩、水稻400亩、玉米200亩、两薯100亩、油菜200亩</t>
  </si>
  <si>
    <t>苗儿滩镇西坪村</t>
  </si>
  <si>
    <t>帮助398贫困人口创收200元/人.年</t>
  </si>
  <si>
    <t>民族村种养项目</t>
  </si>
  <si>
    <r>
      <rPr>
        <sz val="10"/>
        <color indexed="8"/>
        <rFont val="宋体"/>
        <charset val="134"/>
      </rPr>
      <t>油茶300亩、</t>
    </r>
    <r>
      <rPr>
        <sz val="10"/>
        <rFont val="宋体"/>
        <charset val="134"/>
      </rPr>
      <t>特种养殖100亩、</t>
    </r>
    <r>
      <rPr>
        <sz val="10"/>
        <color indexed="8"/>
        <rFont val="宋体"/>
        <charset val="134"/>
      </rPr>
      <t>水稻100亩、玉米100亩、黄桃800亩</t>
    </r>
  </si>
  <si>
    <t>苗儿滩镇民族村</t>
  </si>
  <si>
    <t>帮助269贫困人口创收300元/人.年</t>
  </si>
  <si>
    <t>六合村种养项目</t>
  </si>
  <si>
    <t>柑橘120亩、百合100亩、蔬菜180亩、家禽890羽、油茶210亩、水稻450亩、玉米280亩、两薯250亩、油菜450亩</t>
  </si>
  <si>
    <t>苗儿滩镇六合村</t>
  </si>
  <si>
    <t>帮助324贫困人口创收200元/人.年</t>
  </si>
  <si>
    <t>八及村种养项目</t>
  </si>
  <si>
    <t>家畜2150头、特种养殖450亩、油茶4000亩</t>
  </si>
  <si>
    <t>苗儿滩镇八及村</t>
  </si>
  <si>
    <t>帮助563贫困人口创收200元/人.年</t>
  </si>
  <si>
    <t>金星村种养项目</t>
  </si>
  <si>
    <t>油茶1000亩、水稻1500亩、玉米100亩</t>
  </si>
  <si>
    <t>苗儿滩镇金星村</t>
  </si>
  <si>
    <t>帮助195贫困人口创收200元/人.年</t>
  </si>
  <si>
    <t>官坪村种养项目</t>
  </si>
  <si>
    <t>家畜1000头、特种养殖700、油茶600亩</t>
  </si>
  <si>
    <t>苗儿滩镇官坪村</t>
  </si>
  <si>
    <t>帮助196贫困人口创收200元/人.年</t>
  </si>
  <si>
    <t>庆口桥种养项目</t>
  </si>
  <si>
    <t>家畜43头、油茶190亩、油菜160亩</t>
  </si>
  <si>
    <t>苗儿滩镇庆口桥</t>
  </si>
  <si>
    <t>帮助261贫困人口创收200元/人.年</t>
  </si>
  <si>
    <t>捞车村种养项目</t>
  </si>
  <si>
    <t>蓝莓385亩</t>
  </si>
  <si>
    <t>苗儿滩镇捞车村</t>
  </si>
  <si>
    <t>帮助275贫困人口创收300元/人.年</t>
  </si>
  <si>
    <t>东风村种养项目</t>
  </si>
  <si>
    <t>特种养殖300亩、油茶500亩、油菜400亩</t>
  </si>
  <si>
    <t>苗儿滩镇东风村</t>
  </si>
  <si>
    <t>帮助354贫困人口创收300元/人.年</t>
  </si>
  <si>
    <t>凤溪村种养项目</t>
  </si>
  <si>
    <t>家畜200头、家禽1000羽、水产养殖250亩、特种养殖120亩、油茶400亩、油菜500亩</t>
  </si>
  <si>
    <t>苗儿滩镇凤溪村</t>
  </si>
  <si>
    <t>帮助243贫困人口创收200元/人.年</t>
  </si>
  <si>
    <t>苗市社区种养项目</t>
  </si>
  <si>
    <t>柑橘120亩、水稻350亩、玉米220亩</t>
  </si>
  <si>
    <t>苗儿滩镇苗市社区</t>
  </si>
  <si>
    <t>帮助406贫困人口创收200元/人.年</t>
  </si>
  <si>
    <t>红光村种养项目</t>
  </si>
  <si>
    <t>水稻400亩、玉米300亩</t>
  </si>
  <si>
    <t>苗儿滩镇红光村</t>
  </si>
  <si>
    <t>帮助276贫困人口创收200元/人.年</t>
  </si>
  <si>
    <t>民主村种养项目</t>
  </si>
  <si>
    <t>家畜300头、家禽1000羽、花卉5亩、油茶1800亩、珍惜树种800亩、水稻200亩、玉米500亩、两薯50亩、油菜500亩</t>
  </si>
  <si>
    <t>苗儿滩镇民主村</t>
  </si>
  <si>
    <t>帮助267贫困人口创收300元/人.年</t>
  </si>
  <si>
    <t>隆头社区种养项目</t>
  </si>
  <si>
    <t>水产养殖1000亩、油茶600亩、珍稀树种800亩</t>
  </si>
  <si>
    <t>苗儿滩镇隆头社区</t>
  </si>
  <si>
    <t>帮助597贫困人口创收200元/人.年</t>
  </si>
  <si>
    <t>星火村种养项目</t>
  </si>
  <si>
    <t>水产养殖100亩、花卉苗木200亩、珍稀树种150亩</t>
  </si>
  <si>
    <t>苗儿滩镇星火村</t>
  </si>
  <si>
    <t>帮助197贫困人口创收200元/人.年</t>
  </si>
  <si>
    <t>树比村种养项目</t>
  </si>
  <si>
    <t>家畜200头、油茶150亩、水稻500亩、玉米300亩、两薯100亩、油菜200亩</t>
  </si>
  <si>
    <t>苗儿滩镇树比村</t>
  </si>
  <si>
    <t>帮助219贫困人口创收300元/人.年</t>
  </si>
  <si>
    <t>毛坝村种养项目</t>
  </si>
  <si>
    <t>柑橘65亩、百合128亩、蔬菜30亩、家畜268头、家禽2300羽、油茶124亩、水稻228亩、玉米234亩、两薯168亩、油菜275亩</t>
  </si>
  <si>
    <t>红岩溪镇毛坝村</t>
  </si>
  <si>
    <t>帮助419贫困人口创收300元/人.年</t>
  </si>
  <si>
    <t>红岩溪镇</t>
  </si>
  <si>
    <t>白果村种养项目</t>
  </si>
  <si>
    <t>柑橘25亩、百合30亩、蔬菜6亩、家畜42头、家禽868羽、油茶103亩、水稻106亩、玉米129亩、两薯104亩、油菜125亩</t>
  </si>
  <si>
    <t>红岩溪镇白果村</t>
  </si>
  <si>
    <t>帮助111贫困人口创收200元/人.年</t>
  </si>
  <si>
    <t>比洞村种养项目</t>
  </si>
  <si>
    <t>柑橘21亩、烤烟115亩、百合25亩、蔬菜8亩、家畜208头、家禽456羽、油茶68亩、水稻88亩、玉米114亩、两薯121亩、油菜47亩</t>
  </si>
  <si>
    <t>红岩溪镇比洞村</t>
  </si>
  <si>
    <t>帮助123贫困人口创收200元/人.年</t>
  </si>
  <si>
    <t>比沙村种养项目</t>
  </si>
  <si>
    <t>柑橘105亩、烤烟242亩、百合123亩、蔬菜80亩、家畜612头、家禽468羽、特种养殖12、油茶253亩、水稻416亩、玉米588亩、两薯327亩、油菜125亩</t>
  </si>
  <si>
    <t>红岩溪镇比沙村</t>
  </si>
  <si>
    <t>帮助822贫困人口创收200元/人.年</t>
  </si>
  <si>
    <t>卜纳洞村种养项目</t>
  </si>
  <si>
    <t>柑橘45亩、百合65亩、蔬菜12亩、家畜1348头、家禽625羽、油茶418亩、水稻136亩、玉米253亩、两薯217亩、油菜88亩</t>
  </si>
  <si>
    <t>红岩溪镇卜纳洞村</t>
  </si>
  <si>
    <t>帮助269贫困人口创收200元/人.年</t>
  </si>
  <si>
    <t>摄箕村种养项目</t>
  </si>
  <si>
    <t>柑橘105亩、百合8亩、蔬菜4亩、家畜314头、家禽248羽、油茶230亩、水稻104亩、玉米129亩、两薯130亩、油菜30亩</t>
  </si>
  <si>
    <t>红岩溪镇摄箕村</t>
  </si>
  <si>
    <t>打溪村种养项目</t>
  </si>
  <si>
    <t>柑橘15亩、百合12亩、蔬菜4亩、家畜780头、家禽325羽、油茶200亩、水稻100亩、玉米60亩、两薯72亩、油菜25亩</t>
  </si>
  <si>
    <t>红岩溪镇打溪村</t>
  </si>
  <si>
    <t>古丈村种养项目</t>
  </si>
  <si>
    <t>柑橘25亩、百合65亩、蔬菜30亩、家畜842头、家禽668羽、油茶125亩、水稻201亩、玉米125亩、两薯128亩、油菜70亩</t>
  </si>
  <si>
    <t>红岩溪镇古丈村</t>
  </si>
  <si>
    <t>红岩村种养项目</t>
  </si>
  <si>
    <t>柑橘60亩、百合30亩、蔬菜25亩、家畜315头、家禽285羽、油茶40亩、水稻132亩、玉米151亩、两薯125亩、油菜80亩</t>
  </si>
  <si>
    <t>红岩溪镇红岩村</t>
  </si>
  <si>
    <t>帮助307贫困人口创收300元/人.年</t>
  </si>
  <si>
    <t>坎西村种养项目</t>
  </si>
  <si>
    <t>柑橘40亩、百合50亩、蔬菜6亩、家畜268头、家禽415羽、特种养殖5亩、油茶80亩、水稻152亩、玉米147亩、两薯138亩、油菜105亩</t>
  </si>
  <si>
    <t>红岩溪镇坎西村</t>
  </si>
  <si>
    <t>凉风村种养项目</t>
  </si>
  <si>
    <t>柑橘40亩、百合20亩、蔬菜20亩、家畜348头、家禽285羽、油茶80亩、水稻127亩、玉米148亩、两薯116亩、油菜78亩</t>
  </si>
  <si>
    <t>红岩溪镇凉风村</t>
  </si>
  <si>
    <t>帮助481贫困人口创收200元/人.年</t>
  </si>
  <si>
    <t>马失村种养项目</t>
  </si>
  <si>
    <t>柑橘12亩、百合30亩、蔬菜6亩、家畜432头、家禽336羽、特种养殖2亩、油茶885亩、水稻78亩、玉米130亩、两薯142亩、油菜48亩</t>
  </si>
  <si>
    <t>红岩溪镇马失村</t>
  </si>
  <si>
    <t>帮助334贫困人口创收200元/人.年</t>
  </si>
  <si>
    <t>苗兴村种养项目</t>
  </si>
  <si>
    <t>柑橘12亩、百合20亩、蔬菜6亩、家畜350头、家禽280羽、油茶120亩、水稻115亩、玉米140亩、两薯130亩、油菜100亩</t>
  </si>
  <si>
    <t>红岩溪镇苗兴村</t>
  </si>
  <si>
    <t>帮助350贫困人口创收200元/人.年</t>
  </si>
  <si>
    <t>木龙湾村种养项目</t>
  </si>
  <si>
    <t>柑橘8亩、百合20亩、蔬菜4亩、家畜458头、家禽142羽、特种养殖3亩、油茶100亩、水稻85亩、玉米110亩、两薯125亩、油菜60亩</t>
  </si>
  <si>
    <t>红岩溪镇木龙湾村</t>
  </si>
  <si>
    <t>帮助184贫困人口创收200元/人.年</t>
  </si>
  <si>
    <t>梭堡村种养项目</t>
  </si>
  <si>
    <t>柑橘4亩、百合15亩、蔬菜4亩、家畜315头、家禽445羽、油茶80亩、水稻102亩、玉米125亩、两薯130亩、油菜40亩</t>
  </si>
  <si>
    <t>红岩溪镇梭堡村</t>
  </si>
  <si>
    <t>帮助208贫困人口创收200元/人.年</t>
  </si>
  <si>
    <t>统西村种养项目</t>
  </si>
  <si>
    <t>柑橘10亩、百合35亩、蔬菜6亩、家畜328头、家禽130羽、油茶85亩、水稻135亩、玉米180亩、两薯140亩、油菜80亩</t>
  </si>
  <si>
    <t>红岩溪镇统西村</t>
  </si>
  <si>
    <t>帮助304贫困人口创收200元/人.年</t>
  </si>
  <si>
    <t>头车村种养项目</t>
  </si>
  <si>
    <t>柑橘12亩、百合60亩、蔬菜10亩、家畜500头、家禽460羽、特种养殖3亩、油茶60亩、水稻112亩、玉米160亩、两薯150亩、油菜60亩</t>
  </si>
  <si>
    <t>红岩溪镇头车村</t>
  </si>
  <si>
    <t>帮助442贫困人口创收200元/人.年</t>
  </si>
  <si>
    <t>肖家村种养项目</t>
  </si>
  <si>
    <t>柑橘180亩、百合40亩、蔬菜8亩、家畜178头、家禽365羽、特种养殖2亩、油茶30亩、水稻120亩、玉米130亩、两薯108亩、油菜60亩</t>
  </si>
  <si>
    <t>红岩溪镇肖家村</t>
  </si>
  <si>
    <t>帮助158贫困人口创收300元/人.年</t>
  </si>
  <si>
    <t>御甲村种养项目</t>
  </si>
  <si>
    <t>柑橘40亩、百合80亩、蔬菜8亩、家畜480头、家禽600羽、油茶80亩、水稻128亩、玉米160亩、两薯120亩、油菜105亩</t>
  </si>
  <si>
    <t>红岩溪镇御甲村</t>
  </si>
  <si>
    <t>帮助355贫困人口创收200元/人.年</t>
  </si>
  <si>
    <t>田家沟村种养项目</t>
  </si>
  <si>
    <t>柑橘16亩、百合40亩、蔬菜5亩、家畜405头、家禽1220羽、油茶100亩、粮油387亩</t>
  </si>
  <si>
    <t>红岩溪镇田家沟村</t>
  </si>
  <si>
    <t>帮助320贫困人口创收200元/人.年</t>
  </si>
  <si>
    <t>栈行村种养项目</t>
  </si>
  <si>
    <t>柑橘10亩、百合40亩、蔬菜5亩、家畜358头、家禽290羽、油茶80亩、粮油320亩</t>
  </si>
  <si>
    <t>红岩溪镇栈行村</t>
  </si>
  <si>
    <t>帮助340贫困人口创收200元/人.年</t>
  </si>
  <si>
    <t>尧城村种养项目</t>
  </si>
  <si>
    <t>柑橘35亩、百合70亩、蔬菜6亩、家畜165头、家禽342羽、油茶60亩、水稻130亩、玉米140亩、两薯130亩、油菜100亩</t>
  </si>
  <si>
    <t>红岩溪镇尧城村</t>
  </si>
  <si>
    <t>帮助338贫困人口创收200元/人.年</t>
  </si>
  <si>
    <t>联合村种养项目</t>
  </si>
  <si>
    <t>烤烟50亩、蔬菜28.5亩、家畜139头、家禽1010羽、油茶49亩、水稻34.8亩、玉米82亩、两薯46.2亩、油菜21.2亩</t>
  </si>
  <si>
    <t>靛房镇联合村</t>
  </si>
  <si>
    <t>帮助78贫困人口创收200元/人.年</t>
  </si>
  <si>
    <t>靛房镇</t>
  </si>
  <si>
    <t>半南村种养项目</t>
  </si>
  <si>
    <t>百合50亩、蔬菜10亩、家畜110头、家禽1750羽、油茶800亩、水产养殖1000、水稻116亩、玉米403亩、油菜80亩</t>
  </si>
  <si>
    <t>靛房镇半南村</t>
  </si>
  <si>
    <t>联星村种养项目</t>
  </si>
  <si>
    <t>百合8亩、蔬菜15亩、家畜280头、家禽1200羽、油茶620亩、花卉2亩、水产养殖1000、水稻120亩、玉米320亩、两薯110亩、油菜280亩</t>
  </si>
  <si>
    <t>靛房镇联星村</t>
  </si>
  <si>
    <t>帮助222贫困人口创收200元/人.年</t>
  </si>
  <si>
    <t>比寨村种养项目</t>
  </si>
  <si>
    <t>家畜1550头、油茶600亩、水稻400亩、玉米300亩、两薯100亩、油菜20亩</t>
  </si>
  <si>
    <t>靛房镇比寨村</t>
  </si>
  <si>
    <t>帮助70贫困人口创收200元/人.年</t>
  </si>
  <si>
    <t>石堤村种养项目</t>
  </si>
  <si>
    <t>水稻3亩、玉米56亩、、油菜1亩</t>
  </si>
  <si>
    <t>靛房镇石堤村</t>
  </si>
  <si>
    <t>帮助328贫困人口创收200元/人.年</t>
  </si>
  <si>
    <t>山峰村种养项目</t>
  </si>
  <si>
    <t>家畜9头、油茶42亩、水稻3亩、玉米42亩、两薯42亩</t>
  </si>
  <si>
    <t>靛房镇山峰村</t>
  </si>
  <si>
    <t>帮助160贫困人口创收200元/人.年</t>
  </si>
  <si>
    <t>永明村种养项目</t>
  </si>
  <si>
    <t>烤烟50亩、百合50亩、蔬菜15亩、中药材50亩、家畜300头、家禽1200羽、油茶500亩、水稻100亩、玉米150亩、两薯50亩、油菜50亩</t>
  </si>
  <si>
    <t>靛房镇永明村</t>
  </si>
  <si>
    <t>帮助228贫困人口创收200元/人.年</t>
  </si>
  <si>
    <t>百型村种养项目</t>
  </si>
  <si>
    <t>烤烟30亩、家畜720头、家禽2560羽、油茶1000亩、水稻150亩、玉米200亩、两薯50亩、油菜100亩</t>
  </si>
  <si>
    <t>靛房镇百型村</t>
  </si>
  <si>
    <t>帮助272贫困人口创收200元/人.年</t>
  </si>
  <si>
    <t>苏竹种养项目</t>
  </si>
  <si>
    <t>蔬菜30.25亩、家畜50头、家禽1000羽、水稻70亩、玉米90亩、两薯50亩、油菜354亩</t>
  </si>
  <si>
    <t>靛房镇苏竹</t>
  </si>
  <si>
    <t>帮助215贫困人口创收200元/人.年</t>
  </si>
  <si>
    <t>云丰村种养项目</t>
  </si>
  <si>
    <t>蔬菜中40亩、中药材1000亩、家畜500头、家禽600羽、水稻100亩、玉米200亩、油菜50亩</t>
  </si>
  <si>
    <t>靛房镇云丰村</t>
  </si>
  <si>
    <t>帮助100贫困人口创收200元/人.年</t>
  </si>
  <si>
    <t>万龙村种养项目</t>
  </si>
  <si>
    <t>烤烟360亩、百合2亩、蔬菜50亩、中药材家20亩、家畜450头、家禽1100羽、油茶400亩、珍稀树种14亩、水稻200亩、玉米320亩、两薯70亩、油菜82亩</t>
  </si>
  <si>
    <t>靛房镇万龙村</t>
  </si>
  <si>
    <t>帮助211贫困人口创收200元/人.年</t>
  </si>
  <si>
    <t>他砂种养项目</t>
  </si>
  <si>
    <t>蔬菜100亩、家畜180头、家禽600羽、水稻30亩、玉米40亩、两薯50亩、油菜40亩</t>
  </si>
  <si>
    <t>靛房镇他砂</t>
  </si>
  <si>
    <t>中心村种养项目</t>
  </si>
  <si>
    <t>蔬菜80亩、家畜1000头、家禽2000羽、油茶200亩、水稻80亩、玉米500亩、两薯200亩、油菜80亩</t>
  </si>
  <si>
    <t>靛房镇中心村</t>
  </si>
  <si>
    <t>帮助180贫困人口创收300元/人.年</t>
  </si>
  <si>
    <t>报格村种养项目</t>
  </si>
  <si>
    <t>烤烟200亩、家畜60头、家禽800羽、油茶300亩、水稻30亩、玉米260亩、两薯50亩、油菜30亩</t>
  </si>
  <si>
    <t>靛房镇报格村</t>
  </si>
  <si>
    <t>帮助200贫困人口创收300元/人.年</t>
  </si>
  <si>
    <t>信地村种养项目</t>
  </si>
  <si>
    <t>家畜66头、家禽4500羽、水稻102亩、玉米208亩</t>
  </si>
  <si>
    <t>靛房镇信地村</t>
  </si>
  <si>
    <t>齐心村种养项目</t>
  </si>
  <si>
    <t>蔬菜10亩、家畜112头、家禽356羽、油茶2300亩、水稻408亩、玉米119亩、两薯53亩、油菜76亩</t>
  </si>
  <si>
    <t>靛房镇齐心村</t>
  </si>
  <si>
    <t>帮助108贫困人口创收200元/人.年</t>
  </si>
  <si>
    <t>先锋村种养项目</t>
  </si>
  <si>
    <t>水稻500亩、玉米500亩、油菜600亩</t>
  </si>
  <si>
    <t>靛房镇先锋村</t>
  </si>
  <si>
    <t>帮助360贫困人口创收200元/人.年</t>
  </si>
  <si>
    <t>吾拉村种养项目</t>
  </si>
  <si>
    <t>烤烟450亩、油茶1200亩、水稻500亩</t>
  </si>
  <si>
    <t>靛房镇吾拉村</t>
  </si>
  <si>
    <t>帮助200贫困人口创收200元/人.年</t>
  </si>
  <si>
    <t>冉家寨村种养项目</t>
  </si>
  <si>
    <t>蔬菜80亩、家畜158头、家禽4500羽、油茶120亩、水稻102亩、玉米208亩、油菜80亩</t>
  </si>
  <si>
    <t>靛房镇冉家寨村</t>
  </si>
  <si>
    <t>帮助188贫困人口创收200元/人.年</t>
  </si>
  <si>
    <t>巴沙村种养项目</t>
  </si>
  <si>
    <t>柑橘950亩、家畜200头、家禽500羽、水产养殖40亩、水稻102亩、玉米400亩、两薯50亩、油菜30亩</t>
  </si>
  <si>
    <t>里耶镇巴沙村</t>
  </si>
  <si>
    <t>帮助221贫困人口创收200元/人.年</t>
  </si>
  <si>
    <t>里耶镇</t>
  </si>
  <si>
    <t>半坡村种养项目</t>
  </si>
  <si>
    <t>柑橘300亩、百合50亩、家禽10000羽</t>
  </si>
  <si>
    <t>里耶镇半坡村</t>
  </si>
  <si>
    <t>帮助218贫困人口创收200元/人.年</t>
  </si>
  <si>
    <t>比耳村种养项目</t>
  </si>
  <si>
    <t>柑橘172亩、</t>
  </si>
  <si>
    <t>里耶镇比耳村</t>
  </si>
  <si>
    <t>大板社区种养项目</t>
  </si>
  <si>
    <t>柑橘720亩、水稻17亩、玉米29亩、两薯7亩、油菜10亩</t>
  </si>
  <si>
    <t>里耶镇大板社区</t>
  </si>
  <si>
    <t>帮助390贫困人口创收300元/人.年</t>
  </si>
  <si>
    <t>大丰村种养项目</t>
  </si>
  <si>
    <t>柑橘850亩</t>
  </si>
  <si>
    <t>里耶镇大丰村</t>
  </si>
  <si>
    <t>帮助205贫困人口创收200元/人.年</t>
  </si>
  <si>
    <t>东桃村种养项目</t>
  </si>
  <si>
    <t>柑橘2510亩、水稻415亩、玉米50亩、两薯78亩、油菜35亩</t>
  </si>
  <si>
    <t>里耶镇东桃村</t>
  </si>
  <si>
    <t>帮助121贫困人口创收200元/人.年</t>
  </si>
  <si>
    <t>恒咱村种养项目</t>
  </si>
  <si>
    <t>柑橘366亩、家畜50头、家禽200羽、水稻120亩、玉米60亩、两薯70亩、油菜60亩</t>
  </si>
  <si>
    <t>里耶镇恒咱村</t>
  </si>
  <si>
    <t>帮助183贫困人口创收200元/人.年</t>
  </si>
  <si>
    <t>贾市社区种养项目</t>
  </si>
  <si>
    <t>柑橘3200亩、水稻478亩、玉米105亩、两薯85亩、油菜67亩</t>
  </si>
  <si>
    <t>里耶镇贾市社区</t>
  </si>
  <si>
    <t>帮助325贫困人口创收200元/人.年</t>
  </si>
  <si>
    <t>里耶社区种养项目</t>
  </si>
  <si>
    <t>柑橘100亩、蔬菜10亩、</t>
  </si>
  <si>
    <t>里耶镇里耶社区</t>
  </si>
  <si>
    <t>帮助135贫困人口创收300元/人.年</t>
  </si>
  <si>
    <t>柳坪村种养项目</t>
  </si>
  <si>
    <t>柑橘80亩、蔬菜6亩、家禽120羽、两薯2亩、油菜3亩</t>
  </si>
  <si>
    <t>里耶镇柳坪村</t>
  </si>
  <si>
    <t>帮助132贫困人口创收200元/人.年</t>
  </si>
  <si>
    <t>麦茶社区种养项目</t>
  </si>
  <si>
    <t>柑橘90亩</t>
  </si>
  <si>
    <t>里耶镇麦茶社区</t>
  </si>
  <si>
    <t>帮助60贫困人口创收200元/人.年</t>
  </si>
  <si>
    <t>麦子坪村种养项目</t>
  </si>
  <si>
    <t>柑橘200亩、蔬菜15亩、家畜150头、水稻10亩、玉米50亩、两薯30亩、油菜10亩</t>
  </si>
  <si>
    <t>里耶镇麦子坪村</t>
  </si>
  <si>
    <t>帮助320贫困人口创收300元/人.年</t>
  </si>
  <si>
    <t>猫儿溪社区种养项目</t>
  </si>
  <si>
    <t>柑橘200亩、家畜30头、家禽4000羽</t>
  </si>
  <si>
    <t>里耶镇猫儿溪社区</t>
  </si>
  <si>
    <t>帮助116贫困人口创收300元/人.年</t>
  </si>
  <si>
    <t>农林村种养项目</t>
  </si>
  <si>
    <t>家畜60头、玉米80亩、两薯60亩、油菜60亩</t>
  </si>
  <si>
    <t>里耶镇农林村</t>
  </si>
  <si>
    <t>帮助120贫困人口创收200元/人.年</t>
  </si>
  <si>
    <t>裴家堡村种养项目</t>
  </si>
  <si>
    <t>烤烟300亩、蔬菜50亩、家畜1500头、家禽2000羽、油茶200亩、水稻50亩、玉米100亩、油菜50亩</t>
  </si>
  <si>
    <t>里耶镇裴家堡村</t>
  </si>
  <si>
    <t>帮助145贫困人口创收300元/人.年</t>
  </si>
  <si>
    <t>普车村种养项目</t>
  </si>
  <si>
    <t>柑橘400亩、油茶20亩</t>
  </si>
  <si>
    <t>里耶镇普车村</t>
  </si>
  <si>
    <t>帮助98贫困人口创收200元/人.年</t>
  </si>
  <si>
    <t>桥上村种养项目</t>
  </si>
  <si>
    <t>柑橘372亩、家畜260头、家禽4000羽、珍稀树种2000、水稻80亩、玉米300亩、两薯50亩、油菜30亩</t>
  </si>
  <si>
    <t>里耶镇桥上村</t>
  </si>
  <si>
    <t>帮助430贫困人口创收300元/人.年</t>
  </si>
  <si>
    <t>杉树村种养项目</t>
  </si>
  <si>
    <t>柑橘150亩、蔬菜10亩、家畜7头、水产养殖500亩、水稻10亩、玉米20亩、两薯20亩、油菜10亩</t>
  </si>
  <si>
    <t>里耶镇杉树村</t>
  </si>
  <si>
    <t>帮助80贫困人口创收300元/人.年</t>
  </si>
  <si>
    <t>树木村种养项目</t>
  </si>
  <si>
    <t>柑橘289亩</t>
  </si>
  <si>
    <t>里耶镇树木村</t>
  </si>
  <si>
    <t>帮助234贫困人口创收200元/人.年</t>
  </si>
  <si>
    <t>双坪村种养项目</t>
  </si>
  <si>
    <t>柑橘2000亩、家畜100头、玉米80亩、油茶200亩</t>
  </si>
  <si>
    <t>里耶镇双坪村</t>
  </si>
  <si>
    <t>帮助380贫困人口创收200元/人.年</t>
  </si>
  <si>
    <t>锁湖村种养项目</t>
  </si>
  <si>
    <t>柑橘230亩、家畜20头、家禽160羽、水稻50亩、玉米120亩、两薯40亩、油菜20亩</t>
  </si>
  <si>
    <t>里耶镇锁湖村</t>
  </si>
  <si>
    <t>帮助185贫困人口创收200元/人.年</t>
  </si>
  <si>
    <t>太平村种养项目</t>
  </si>
  <si>
    <t>柑橘200亩、家畜30头、玉米20亩、油菜20亩</t>
  </si>
  <si>
    <t>里耶镇太平村</t>
  </si>
  <si>
    <t>帮助145贫困人口创收200元/人.年</t>
  </si>
  <si>
    <t>天堂村种养项目</t>
  </si>
  <si>
    <t>蔬菜3亩、家畜31头、家禽80羽、玉米1亩</t>
  </si>
  <si>
    <t>里耶镇天堂村</t>
  </si>
  <si>
    <t>帮助63贫困人口创收200元/人.年</t>
  </si>
  <si>
    <t>兔吐村种养项目</t>
  </si>
  <si>
    <t>柑橘5亩、中药材3亩、家畜733头、家禽540羽、花卉苗木1.5亩、水稻13亩、玉米202亩、油菜23亩</t>
  </si>
  <si>
    <t>里耶镇兔吐村</t>
  </si>
  <si>
    <t>帮助229贫困人口创收200元/人.年</t>
  </si>
  <si>
    <t>西拉村种养项目</t>
  </si>
  <si>
    <t>柑橘50亩、蔬菜8、中药材5亩、家畜50头、家禽500羽、油茶500亩、水稻80亩、玉米20亩、两薯10亩、油菜20亩</t>
  </si>
  <si>
    <t>里耶镇西拉村</t>
  </si>
  <si>
    <t>帮助58贫困人口创收200元/人.年</t>
  </si>
  <si>
    <t>新双村种养项目</t>
  </si>
  <si>
    <t>柑橘500亩、家畜400头、家禽1000羽、油茶120亩、水稻300亩、玉米400亩、两薯100亩、油菜100亩</t>
  </si>
  <si>
    <t>里耶镇新双村</t>
  </si>
  <si>
    <t>帮助270贫困人口创收300元/人.年</t>
  </si>
  <si>
    <t>新寨村种养项目</t>
  </si>
  <si>
    <t>柑橘114亩</t>
  </si>
  <si>
    <t>里耶镇新寨村</t>
  </si>
  <si>
    <t>帮助165贫困人口创收200元/人.年</t>
  </si>
  <si>
    <t>岩冲村种养项目</t>
  </si>
  <si>
    <t>柑橘200亩</t>
  </si>
  <si>
    <t>里耶镇岩冲村</t>
  </si>
  <si>
    <t>杨家溪村种养项目</t>
  </si>
  <si>
    <t>柑橘1800亩、家畜60头、家禽1000羽、水产养殖5亩、油茶300亩、水稻40亩、玉米100亩、两薯300亩、油菜100亩</t>
  </si>
  <si>
    <t>里耶镇杨家溪村</t>
  </si>
  <si>
    <t>帮助885贫困人口创收200元/人.年</t>
  </si>
  <si>
    <t>杨家寨村种养项目</t>
  </si>
  <si>
    <t>柑橘100亩、家禽500羽、水产养殖20亩、玉米20亩、两薯10亩、油菜10亩</t>
  </si>
  <si>
    <t>里耶镇杨家寨村</t>
  </si>
  <si>
    <t>帮助169贫困人口创收300元/人.年</t>
  </si>
  <si>
    <t>银河村种养项目</t>
  </si>
  <si>
    <t>柑橘600亩、蔬菜50亩、中药材150亩、家畜200头、油茶200亩、水稻100亩、玉米100亩、油菜80亩</t>
  </si>
  <si>
    <t>里耶镇银河村</t>
  </si>
  <si>
    <t>帮助174贫困人口创收300元/人.年</t>
  </si>
  <si>
    <t>跃进村种养项目</t>
  </si>
  <si>
    <t>柑橘300亩、蔬菜20亩、家畜20头、家禽460羽、、油茶68亩、玉米70亩、两薯30亩、油菜26亩</t>
  </si>
  <si>
    <t>里耶镇跃进村</t>
  </si>
  <si>
    <t>帮助262贫困人口创收200元/人.年</t>
  </si>
  <si>
    <t>云顶村种养项目</t>
  </si>
  <si>
    <t>烤烟140亩、蔬菜280、中药材10亩、家畜676、家禽1200羽、水产养殖4000、中蜂120箱、玉米120亩、两薯120亩</t>
  </si>
  <si>
    <t>里耶镇云顶村</t>
  </si>
  <si>
    <t>帮助238贫困人口创收200元/人.年</t>
  </si>
  <si>
    <t>长春村种养项目</t>
  </si>
  <si>
    <t>柑橘123.5亩、</t>
  </si>
  <si>
    <t>里耶镇长春村</t>
  </si>
  <si>
    <t>帮助128贫困人口创收200元/人.年</t>
  </si>
  <si>
    <t>真仙村种养项目</t>
  </si>
  <si>
    <t>烤烟30亩、中药材5亩、家畜556头、家禽934羽、中峰162箱、玉米147亩、两薯37亩</t>
  </si>
  <si>
    <t>里耶镇真仙村</t>
  </si>
  <si>
    <t>帮助62贫困人口创收300元/人.年</t>
  </si>
  <si>
    <t>梓木村种养项目</t>
  </si>
  <si>
    <t>柑橘250亩、家畜510头、家禽482羽、水稻35亩、玉米20亩、两薯15亩、油菜10亩</t>
  </si>
  <si>
    <t>里耶镇梓木村</t>
  </si>
  <si>
    <t>帮助271贫困人口创收200元/人.年</t>
  </si>
  <si>
    <t>自生桥村种养项目</t>
  </si>
  <si>
    <t>烤烟200亩、蔬菜1200亩、家畜300头、家禽40羽、玉米300亩、两薯800亩</t>
  </si>
  <si>
    <t>里耶镇自生桥村</t>
  </si>
  <si>
    <t>皇仓村种养殖项目</t>
  </si>
  <si>
    <t>柑橘8亩，蔬菜102亩，家畜10头，家禽200羽</t>
  </si>
  <si>
    <t>华塘街道皇仓村</t>
  </si>
  <si>
    <t>帮助153贫困人口创收200元/人.年</t>
  </si>
  <si>
    <t>华塘街道办事处</t>
  </si>
  <si>
    <t>唯一种养殖项目</t>
  </si>
  <si>
    <t>柑橘18亩，蔬菜43亩，家禽45羽</t>
  </si>
  <si>
    <t>华塘街道唯一村</t>
  </si>
  <si>
    <t>帮助84贫困人口创收200元/人.年</t>
  </si>
  <si>
    <t>留繁种养殖项目</t>
  </si>
  <si>
    <t>柑橘26亩，蔬菜63亩，家禽250羽</t>
  </si>
  <si>
    <t>华塘街道留繁村</t>
  </si>
  <si>
    <t>帮助162贫困人口创收200元/人.年</t>
  </si>
  <si>
    <t>华塘种养殖项目</t>
  </si>
  <si>
    <t>蔬菜19亩，家禽50羽</t>
  </si>
  <si>
    <t>华塘街道华塘村</t>
  </si>
  <si>
    <t>帮助29贫困人口创收200元/人.年</t>
  </si>
  <si>
    <t>华新种养殖项目</t>
  </si>
  <si>
    <t>蔬菜16亩，家畜15头，家禽60羽</t>
  </si>
  <si>
    <t>华塘街道华新村</t>
  </si>
  <si>
    <t>帮助38贫困人口创收200元/人.年</t>
  </si>
  <si>
    <t>象鼻种养殖项目</t>
  </si>
  <si>
    <t>柑橘19亩，蔬菜16亩，家畜12头，</t>
  </si>
  <si>
    <t>华塘街道象鼻村</t>
  </si>
  <si>
    <t>帮助34贫困人口创收200元/人.年</t>
  </si>
  <si>
    <t>官渡种养植殖项目</t>
  </si>
  <si>
    <t>柑橘14亩，蔬菜35亩，家畜20头，家禽60羽</t>
  </si>
  <si>
    <t>华塘街道官渡村</t>
  </si>
  <si>
    <t>帮助44贫困人口创收200元/人.年</t>
  </si>
  <si>
    <t>螺蛳滩种养植殖项目</t>
  </si>
  <si>
    <t>柑橘27亩，蔬菜42亩，家畜18头，家禽40羽</t>
  </si>
  <si>
    <t>华塘街道螺蛳滩村</t>
  </si>
  <si>
    <t>塘口村种养殖项目</t>
  </si>
  <si>
    <t>柑橘18亩，蔬菜9.65亩，中药材57亩，家畜17头，家禽130羽，花卉苗木2亩，粮油产业61.95亩</t>
  </si>
  <si>
    <t>内溪乡塘口村</t>
  </si>
  <si>
    <t>帮助102贫困人口创收200元/人.年</t>
  </si>
  <si>
    <t>内溪乡政府</t>
  </si>
  <si>
    <t>西眉村种养植殖项目</t>
  </si>
  <si>
    <t>柑橘25亩，蔬菜39.1亩，家畜198头，家禽952羽，粮油产业120.9亩</t>
  </si>
  <si>
    <t>内溪乡西眉村</t>
  </si>
  <si>
    <t>帮助176贫困人口创收200元/人.年</t>
  </si>
  <si>
    <t>坡松村种养殖项目</t>
  </si>
  <si>
    <t>蔬菜10.2亩，家畜164头，家禽531羽，粮油产业116.6亩</t>
  </si>
  <si>
    <t>内溪乡坡松村</t>
  </si>
  <si>
    <t>帮助73贫困人口创收200元/人.年</t>
  </si>
  <si>
    <t>内溪村种养殖项目</t>
  </si>
  <si>
    <t>柑橘150.4亩，蔬菜11亩，家畜138头，家禽315羽，水产养殖3.8亩，粮油产业122.3亩</t>
  </si>
  <si>
    <t>内溪乡内溪村</t>
  </si>
  <si>
    <t>洞坎村种养殖项目</t>
  </si>
  <si>
    <t>柑橘87亩，蔬菜19.06亩，家畜148头，家禽834羽，花卉苗木1亩，粮油产业194.4亩</t>
  </si>
  <si>
    <t>内溪乡洞坎村</t>
  </si>
  <si>
    <t>帮助166贫困人口创收200元/人.年</t>
  </si>
  <si>
    <t>双树村种养殖项目</t>
  </si>
  <si>
    <t>蔬菜1亩，家畜185头，家禽402羽，珍稀树种2亩，粮油产业110.5亩</t>
  </si>
  <si>
    <t>内溪乡双树村</t>
  </si>
  <si>
    <t>帮助133贫困人口创收200元/人.年</t>
  </si>
  <si>
    <t>五官村种养殖项目</t>
  </si>
  <si>
    <t>柑橘47.5亩，蔬菜43.5亩，家畜162头，家禽555羽，粮油产业35亩</t>
  </si>
  <si>
    <t>内溪乡五官村</t>
  </si>
  <si>
    <t>帮助91贫困人口创收200元/人.年</t>
  </si>
  <si>
    <t>伴住村种养殖项目</t>
  </si>
  <si>
    <t>柑橘73.6亩，蔬菜8.6亩，家畜158头，家禽1376羽，粮油产业128.9亩</t>
  </si>
  <si>
    <t>内溪乡伴住村</t>
  </si>
  <si>
    <t>帮87贫困人口创收300元/人.年</t>
  </si>
  <si>
    <t>灭贼村种养植项目</t>
  </si>
  <si>
    <t>柑橘40亩，蔬菜8亩，家畜20头，家禽130羽，粮油产业33亩</t>
  </si>
  <si>
    <t>内溪乡灭贼村</t>
  </si>
  <si>
    <t>帮助61贫困人口创收200元/人.年</t>
  </si>
  <si>
    <t>吴家村种养植项目</t>
  </si>
  <si>
    <t>柑橘76.2亩，蔬菜36.3亩，家畜420头，家禽403羽，粮油产业137.2亩</t>
  </si>
  <si>
    <t>内溪乡吴家村</t>
  </si>
  <si>
    <t>帮助237贫困人口创收200元/人.年</t>
  </si>
  <si>
    <t>沙湖村种养殖项目</t>
  </si>
  <si>
    <t>柑橘107.5亩，蔬菜27.5亩，中药材2亩，家畜17头，家禽130羽，花卉苗木2亩，珍稀树种17亩，粮油产业121.3亩</t>
  </si>
  <si>
    <t>内溪乡沙湖村</t>
  </si>
  <si>
    <t>帮助97贫困人口创收300元/人.年</t>
  </si>
  <si>
    <t>岩力村种养殖项目</t>
  </si>
  <si>
    <t>柑橘79.5亩，蔬菜2.7亩，家畜43头，家禽997羽，水产养殖10亩，粮油产业20.5亩</t>
  </si>
  <si>
    <t>内溪乡岩力村</t>
  </si>
  <si>
    <t>帮助57贫困人口创收200元/人.年</t>
  </si>
  <si>
    <t>水田坝社区种养植项目</t>
  </si>
  <si>
    <t>烤烟400亩，百合100亩，家畜198头，家禽650羽，油茶2500亩，粮油1688亩</t>
  </si>
  <si>
    <t>水田坝镇水田社区</t>
  </si>
  <si>
    <t>帮助712贫困人口创收300元/人.年</t>
  </si>
  <si>
    <t>水田坝镇</t>
  </si>
  <si>
    <t>猛必社区种植项目</t>
  </si>
  <si>
    <t>中药材817亩，油茶500亩</t>
  </si>
  <si>
    <t>水田坝镇猛必社区</t>
  </si>
  <si>
    <t>帮助462贫困人口创收300元/人.年</t>
  </si>
  <si>
    <t>岩洞村种植项目</t>
  </si>
  <si>
    <t>粮油480亩</t>
  </si>
  <si>
    <t>水田坝镇岩洞村</t>
  </si>
  <si>
    <t>双联村种养植项目</t>
  </si>
  <si>
    <t>烤烟760亩，百合40亩，蔬菜80亩，中药材35亩，家畜730头，家禽1200羽，粮油865亩</t>
  </si>
  <si>
    <t>水田坝镇双联村</t>
  </si>
  <si>
    <t>帮助321贫困人口创收300元/人.年</t>
  </si>
  <si>
    <t>飞翔村种养植项目</t>
  </si>
  <si>
    <t>烤烟750亩，百合100亩，蔬菜100亩，中药材150亩，家畜730头，粮油1065亩</t>
  </si>
  <si>
    <t>水田坝镇飞翔村</t>
  </si>
  <si>
    <t>帮助368贫困人口创收300元/人.年</t>
  </si>
  <si>
    <t>红旗村种养植项目</t>
  </si>
  <si>
    <t>烤烟330亩，家畜100头，家禽100羽，粮油530亩</t>
  </si>
  <si>
    <t>水田坝镇红旗村</t>
  </si>
  <si>
    <t>帮助150贫困人口创收300元/人.年</t>
  </si>
  <si>
    <t>中湾村种养植项目</t>
  </si>
  <si>
    <t>百合50亩，蔬菜15亩，中药材550亩，家畜500头，家禽3000羽，花卉苗木100亩，油茶1000亩，珍惜树种50亩，粮油975亩</t>
  </si>
  <si>
    <t>水田坝镇中湾村</t>
  </si>
  <si>
    <t>枫坪村种养植项目</t>
  </si>
  <si>
    <t>百合100亩，蔬菜100亩，中药材700亩，家畜1050头，家禽2600羽，花卉苗木100亩，油茶100亩，粮油895亩</t>
  </si>
  <si>
    <t>水田坝镇枫坪村</t>
  </si>
  <si>
    <t>帮助292贫困人口创收300元/人.年</t>
  </si>
  <si>
    <t>兴塔村种植项目</t>
  </si>
  <si>
    <t>烤烟160亩，粮油670亩</t>
  </si>
  <si>
    <t>水田坝镇兴塔村</t>
  </si>
  <si>
    <t>帮助180贫困人口创收200元/人.年</t>
  </si>
  <si>
    <t>澧源村种养植项目</t>
  </si>
  <si>
    <t>烤烟385亩，百合100亩，蔬菜30亩，中药材100亩，家畜380头，家禽400羽，油茶300亩，粮油360亩</t>
  </si>
  <si>
    <t>水田坝镇澧源村</t>
  </si>
  <si>
    <t>帮助75贫困人口创收300元/人.年</t>
  </si>
  <si>
    <t>下比村种养植项目</t>
  </si>
  <si>
    <t>烤烟150亩，蔬菜100亩，家畜1100头，家禽1000羽，花卉15亩，粮油1310亩</t>
  </si>
  <si>
    <t>水田坝镇下比村</t>
  </si>
  <si>
    <t>车塔村种养植项目</t>
  </si>
  <si>
    <t>烤烟600亩，蔬菜200亩，家畜800头，家禽1000羽，水产养殖500亩，油茶600亩，粮油820亩</t>
  </si>
  <si>
    <t>水田坝镇车塔村</t>
  </si>
  <si>
    <t>帮助113贫困人口创收200元/人.年</t>
  </si>
  <si>
    <t>仁和村种养植项目</t>
  </si>
  <si>
    <t>烤烟100亩，百合120亩，蔬菜10亩，中药材280亩，家畜500头，家禽3800羽，油茶500亩，粮油300亩</t>
  </si>
  <si>
    <t>水田坝镇仁和村</t>
  </si>
  <si>
    <t>帮助264贫困人口创收300元/人.年</t>
  </si>
  <si>
    <t>西湖村种养植项目</t>
  </si>
  <si>
    <t>蔬菜30亩，家畜120头，家禽500羽，粮油290亩</t>
  </si>
  <si>
    <t>水田坝镇西湖村</t>
  </si>
  <si>
    <t>帮助260贫困人口创收200元/人.年</t>
  </si>
  <si>
    <t>车拉坪村种养植项目</t>
  </si>
  <si>
    <t>蔬菜7亩，家畜20头，家禽110羽，粮油45亩</t>
  </si>
  <si>
    <t>水田坝镇车拉坪村</t>
  </si>
  <si>
    <t>帮助76贫困人口创收200元/人.年</t>
  </si>
  <si>
    <t>苦达村种养植项目</t>
  </si>
  <si>
    <t>柑橘20亩，百合57亩，蔬菜35亩，家畜39头，家禽495羽，水产养殖2600亩，粮油产业494亩</t>
  </si>
  <si>
    <t>桂塘镇苦达村</t>
  </si>
  <si>
    <t>桂塘镇</t>
  </si>
  <si>
    <t>老兴社区种养项目</t>
  </si>
  <si>
    <t>家畜200头，家禽600羽，油茶110亩，粮油产业280亩</t>
  </si>
  <si>
    <t>桂塘镇老兴社区</t>
  </si>
  <si>
    <t>帮助639贫困人口创收200元/人.年</t>
  </si>
  <si>
    <t>老寨种养项目</t>
  </si>
  <si>
    <t>柑橘8亩，烤烟105亩，百合102亩，蔬菜25亩，家畜52头，家禽672羽，粮油产业231亩</t>
  </si>
  <si>
    <t>桂塘镇老寨村</t>
  </si>
  <si>
    <t>帮助206贫困人口创收200元/人.年</t>
  </si>
  <si>
    <t>桂塘社区种养项目</t>
  </si>
  <si>
    <t>蔬菜30亩，家畜80头，家禽150羽，粮油产业550亩</t>
  </si>
  <si>
    <t>桂塘镇桂塘社区</t>
  </si>
  <si>
    <t>帮助313贫困人口创收200元/人.年</t>
  </si>
  <si>
    <t>桃子村种养项目</t>
  </si>
  <si>
    <t>柑橘10亩，烤烟580亩，百合120亩，蔬菜200亩，中药材50亩，家畜250头，家禽2500羽，花卉苗木5亩，珍稀树种20亩，粮油680亩</t>
  </si>
  <si>
    <t>桂塘镇桃子村</t>
  </si>
  <si>
    <t>帮助378贫困人口创收200元/人.年</t>
  </si>
  <si>
    <t>下锁村种养项目</t>
  </si>
  <si>
    <t>蔬菜70亩，中药材160亩，家畜100头，家禽250羽，特种养殖40亩，粮油365亩</t>
  </si>
  <si>
    <t>桂塘镇下锁村</t>
  </si>
  <si>
    <t>帮助277贫困人口创收300元/人.年</t>
  </si>
  <si>
    <t>古道溪村种养项目</t>
  </si>
  <si>
    <t>蔬菜60亩，家畜389头，家禽728羽，粮油产业737亩</t>
  </si>
  <si>
    <t>桂塘镇古道溪村</t>
  </si>
  <si>
    <t>帮助301贫困人口创收200元/人.年</t>
  </si>
  <si>
    <t>前丰村种养项目</t>
  </si>
  <si>
    <t>烤烟370亩，百合10亩，蔬菜52亩，家畜47头，家禽750羽，粮油产业338亩</t>
  </si>
  <si>
    <t>桂塘镇前丰村</t>
  </si>
  <si>
    <t>双景种养项目</t>
  </si>
  <si>
    <t>烤烟400亩，百合105亩，蔬菜35亩，家畜139头，家禽1250羽，花卉苗木80亩，粮油产业735亩</t>
  </si>
  <si>
    <t>桂塘镇双景村</t>
  </si>
  <si>
    <t>帮助407贫困人口创收200元/人.年</t>
  </si>
  <si>
    <t>贾田村种养项目</t>
  </si>
  <si>
    <t>柑橘260亩，百合9亩，家畜180头，家禽240羽，油茶450亩，粮油产业1110亩</t>
  </si>
  <si>
    <t>桂塘镇贾田村</t>
  </si>
  <si>
    <t>帮助354贫困人口创收200元/人.年</t>
  </si>
  <si>
    <t>乌龙山村种养项目</t>
  </si>
  <si>
    <t>柑橘40亩，烤烟200亩，百合60亩，蔬菜50亩，中药材16亩，家畜96头，家禽187羽，水产养殖3亩，油茶16亩，粮油256亩</t>
  </si>
  <si>
    <t>桂塘镇乌龙山村</t>
  </si>
  <si>
    <t>帮助479贫困人口创收200元/人.年</t>
  </si>
  <si>
    <t>上锁村种养项目</t>
  </si>
  <si>
    <t>水稻123亩，玉米40亩</t>
  </si>
  <si>
    <t>桂塘镇上锁村</t>
  </si>
  <si>
    <t>帮助508贫困人口创收200元/人.年</t>
  </si>
  <si>
    <t>四坝社区种养项目</t>
  </si>
  <si>
    <t>柑橘50亩，百合20亩，家畜90头，家禽120羽，水产养殖4亩，油茶3亩，粮油产业1030亩</t>
  </si>
  <si>
    <t>桂塘镇四坝社区</t>
  </si>
  <si>
    <t>帮助156贫困人口创收200元/人.年</t>
  </si>
  <si>
    <t>兴坝村种养项目</t>
  </si>
  <si>
    <t>油茶300亩，粮油148亩</t>
  </si>
  <si>
    <t>桂塘镇兴坝村</t>
  </si>
  <si>
    <t>帮助560贫困人口创收200元/人.年</t>
  </si>
  <si>
    <t>张家槽种养项目</t>
  </si>
  <si>
    <t>蔬菜350亩，中药材20亩，家畜180头，家禽2000羽，粮油产业918亩</t>
  </si>
  <si>
    <t>桂塘镇张家槽村</t>
  </si>
  <si>
    <t>帮助189贫困人口创收200元/人.年</t>
  </si>
  <si>
    <t>核桃村种养项目</t>
  </si>
  <si>
    <t>蔬菜10亩，家畜120头，家禽1100羽，油茶200亩，粮油产业470亩</t>
  </si>
  <si>
    <t>桂塘镇核桃村</t>
  </si>
  <si>
    <t>帮助280贫困人口创收200元/人.年</t>
  </si>
  <si>
    <t>友谊种养项目</t>
  </si>
  <si>
    <t>百合40亩，蔬菜80亩，家畜450头，家禽1200羽，油茶1000亩，粮油产业607亩</t>
  </si>
  <si>
    <t>桂塘镇友谊村</t>
  </si>
  <si>
    <t>帮助358贫困人口创收200元/人.年</t>
  </si>
  <si>
    <t>明溪村种养项目</t>
  </si>
  <si>
    <t>蔬菜100亩，家畜500头，家禽1000羽，蜜蜂100桶，粮油产业1800亩</t>
  </si>
  <si>
    <t>桂塘镇明溪村</t>
  </si>
  <si>
    <t>帮助886贫困人口创收200元/人.年</t>
  </si>
  <si>
    <t>王道溪村种养项目</t>
  </si>
  <si>
    <t>家畜263头，家禽418羽，粮油产业560亩</t>
  </si>
  <si>
    <t>桂塘镇王道溪村</t>
  </si>
  <si>
    <t>帮助572贫困人口创收200元/人.年</t>
  </si>
  <si>
    <t>老场村种养项目</t>
  </si>
  <si>
    <t>梨树500亩，百合100亩，家畜1000头，家禽2000羽，花卉苗木40亩，粮油产业1900亩</t>
  </si>
  <si>
    <t>毛坪乡老场村</t>
  </si>
  <si>
    <t>帮助85贫困人口创收300元/人.年</t>
  </si>
  <si>
    <t>毛坪乡</t>
  </si>
  <si>
    <t>兴旺村种养项目</t>
  </si>
  <si>
    <t>烤烟100亩，百合200亩，家畜400头，家禽200羽，粮油产业1100亩</t>
  </si>
  <si>
    <t>毛坪乡兴旺村</t>
  </si>
  <si>
    <t>帮助72贫困人口创收200元/人.年</t>
  </si>
  <si>
    <t>竹柯村种养项目</t>
  </si>
  <si>
    <t>烤烟300亩，百合50亩，蔬菜20亩，家畜100头，家禽100羽，水产养殖2亩，特种养殖200亩，油茶500亩，粮油产业650亩</t>
  </si>
  <si>
    <t>毛坪乡竹柯村</t>
  </si>
  <si>
    <t>帮助99贫困人口创收300元/人.年</t>
  </si>
  <si>
    <t>新场村种养项目</t>
  </si>
  <si>
    <t>烤烟200亩，百合40亩，蔬菜100亩，粮油产业900亩</t>
  </si>
  <si>
    <t>毛坪乡兴场村</t>
  </si>
  <si>
    <t>帮助87贫困人口创收300元/人.年</t>
  </si>
  <si>
    <t>长兴村种养项目</t>
  </si>
  <si>
    <t>百合85亩，蔬菜50亩，家畜353头，家禽453羽，粮油产业397亩</t>
  </si>
  <si>
    <t>毛坪乡长兴村</t>
  </si>
  <si>
    <t>帮助122贫困人口创收200元/人.年</t>
  </si>
  <si>
    <t>水沙坪村种养项目</t>
  </si>
  <si>
    <t>烤烟640亩，蔬菜100亩，粮油产业300亩</t>
  </si>
  <si>
    <t>毛坪乡水沙坪村</t>
  </si>
  <si>
    <t>庆口坳村种养项目</t>
  </si>
  <si>
    <t>烤烟100亩，百合100亩，家畜100头，家禽2000羽，特种养殖3户，粮油产业370亩</t>
  </si>
  <si>
    <t>毛坪乡庆口坳村</t>
  </si>
  <si>
    <t>帮助71贫困人口创收300元/人.年</t>
  </si>
  <si>
    <t>茶园坪村种养项目</t>
  </si>
  <si>
    <t>中药材200亩，水产养殖100亩，油茶100亩，粮油450亩</t>
  </si>
  <si>
    <t>毛坪乡茶园坪村</t>
  </si>
  <si>
    <t>帮助58贫困人口创收300元/人.年</t>
  </si>
  <si>
    <t>龙冠村种养项目</t>
  </si>
  <si>
    <t>烤烟400亩，百合100亩，蔬菜100亩，中药材10亩，家畜40头，家禽200羽，中蜂100桶，粮油产业1000亩</t>
  </si>
  <si>
    <t>毛坪乡龙冠村</t>
  </si>
  <si>
    <t>帮助89贫困人口创收300元/人.年</t>
  </si>
  <si>
    <t>光荣村种养项目</t>
  </si>
  <si>
    <t>烤烟200亩，家畜50头，特种养殖120亩，玉米400米</t>
  </si>
  <si>
    <t>毛坪乡光荣村</t>
  </si>
  <si>
    <t>帮助45贫困人口创收300元/人.年</t>
  </si>
  <si>
    <t>金沙村种养项目</t>
  </si>
  <si>
    <t>烤烟100亩，百合170亩，蔬菜10亩，家禽300羽，水产养殖100条，特种养殖200亩，油茶110亩，粮油产业488亩</t>
  </si>
  <si>
    <t>毛坪乡金沙村</t>
  </si>
  <si>
    <t>帮助56贫困人口创收200元/人.年</t>
  </si>
  <si>
    <t>干坝村种养项目</t>
  </si>
  <si>
    <t>蔬菜30亩，罗汉果200亩，家畜320头，家禽1000羽，水产养殖50000条，中蜂30桶，粮油产业290亩</t>
  </si>
  <si>
    <t>毛坪乡干坝村</t>
  </si>
  <si>
    <t>帮助96贫困人口创收300元/人.年</t>
  </si>
  <si>
    <t>比溪村种植项目</t>
  </si>
  <si>
    <t>蔬菜100亩、油菜100亩、油茶100亩</t>
  </si>
  <si>
    <t>茨岩塘镇比溪村</t>
  </si>
  <si>
    <t>帮助136贫困人口创收200元/人.年</t>
  </si>
  <si>
    <t>茨岩塘镇</t>
  </si>
  <si>
    <t>包谷村种植项目</t>
  </si>
  <si>
    <t>水稻300亩、油菜1000亩</t>
  </si>
  <si>
    <t>茨岩塘镇包谷村</t>
  </si>
  <si>
    <t>甘露村种植项目</t>
  </si>
  <si>
    <t>烤烟300亩、玉米350亩</t>
  </si>
  <si>
    <t>茨岩塘镇甘露村</t>
  </si>
  <si>
    <t>兴场坳村种植项目</t>
  </si>
  <si>
    <t>烤烟100亩、百合100亩、蔬菜200亩</t>
  </si>
  <si>
    <t>茨岩塘镇兴场坳村</t>
  </si>
  <si>
    <t>凉水村种植项目</t>
  </si>
  <si>
    <t>烤烟100亩、百合100亩、玉米200亩</t>
  </si>
  <si>
    <t>茨岩塘镇凉水村</t>
  </si>
  <si>
    <t>帮助79贫困人口创收300元/人.年</t>
  </si>
  <si>
    <t>面山村种植项目</t>
  </si>
  <si>
    <t>油茶1000亩、百合120亩、玉米200亩</t>
  </si>
  <si>
    <t>茨岩塘镇面山村</t>
  </si>
  <si>
    <t>帮助48贫困人口创收300元/人.年</t>
  </si>
  <si>
    <t>茄佗村种植项目</t>
  </si>
  <si>
    <t>烤烟100亩、水稻120亩、马铃薯100亩</t>
  </si>
  <si>
    <t>茨岩塘镇茄佗村</t>
  </si>
  <si>
    <t>双新村种植项目</t>
  </si>
  <si>
    <t>烤烟100亩、核桃100亩、蔬菜120亩、油菜100亩</t>
  </si>
  <si>
    <t>茨岩塘镇双新村</t>
  </si>
  <si>
    <t>帮助157贫困人口创收200元/人.年</t>
  </si>
  <si>
    <t>细车村种植项目</t>
  </si>
  <si>
    <t>油茶100亩、水稻100亩、马铃薯120亩</t>
  </si>
  <si>
    <t>茨岩塘镇细车村</t>
  </si>
  <si>
    <t>帮助129贫困人口创收200元/人.年</t>
  </si>
  <si>
    <t>兴溪村种植项目</t>
  </si>
  <si>
    <t>烤烟300亩、玉米400亩、油菜300亩</t>
  </si>
  <si>
    <t>茨岩塘镇兴溪村</t>
  </si>
  <si>
    <t>帮助131贫困人口创收200元/人.年</t>
  </si>
  <si>
    <t>中山村种养项目</t>
  </si>
  <si>
    <t>家畜100头、油茶1100、玉米200亩、马铃薯150亩</t>
  </si>
  <si>
    <t>茨岩塘镇中山村</t>
  </si>
  <si>
    <t>帮助23贫困人口创收200元/人.年</t>
  </si>
  <si>
    <t>半寨村种植项目</t>
  </si>
  <si>
    <t>烤烟484亩、中药材20亩、两薯100亩</t>
  </si>
  <si>
    <t>茨岩塘镇半寨村</t>
  </si>
  <si>
    <t>帮助52贫困人口创收300元/人.年</t>
  </si>
  <si>
    <t>小米村种植项目</t>
  </si>
  <si>
    <t>油茶1000亩、油菜100亩、玉米200亩</t>
  </si>
  <si>
    <t>茨岩塘镇小米村</t>
  </si>
  <si>
    <t>帮助81贫困人口创收300元/人.年</t>
  </si>
  <si>
    <t>树溪村种植项目</t>
  </si>
  <si>
    <t>玉米120亩、油菜100亩</t>
  </si>
  <si>
    <t>茨岩塘镇树溪村</t>
  </si>
  <si>
    <t>帮助62贫困人口创收200元/人.年</t>
  </si>
  <si>
    <t>大田村种植项目</t>
  </si>
  <si>
    <t>百合100亩，水稻50亩、玉米200亩</t>
  </si>
  <si>
    <t>茨岩塘镇大田村</t>
  </si>
  <si>
    <t>帮助55贫困人口创收300元/人.年</t>
  </si>
  <si>
    <t>兴华村种植项目</t>
  </si>
  <si>
    <t>烤烟2018亩，蔬菜100亩</t>
  </si>
  <si>
    <t>茨岩塘镇兴华村</t>
  </si>
  <si>
    <t>茨岩社区种植项目</t>
  </si>
  <si>
    <t>烤烟460亩，玉米200亩，两薯150亩，油菜300亩</t>
  </si>
  <si>
    <t>茨岩塘镇茨岩社区</t>
  </si>
  <si>
    <t>帮助124贫困人口创收200元/人.年</t>
  </si>
  <si>
    <t>岩板社区种植项目</t>
  </si>
  <si>
    <t>烤烟500亩，玉米300亩，两薯200亩，油菜200亩</t>
  </si>
  <si>
    <t>茨岩塘镇岩板社区</t>
  </si>
  <si>
    <t>帮助105贫困人口创收300元/人.年</t>
  </si>
  <si>
    <t>连界村种养项目</t>
  </si>
  <si>
    <t>柑橘432亩，蔬菜50亩，家畜130头、只，家禽400羽，水产养殖50亩水稻121亩，玉米53亩，两薯55亩，油菜65亩</t>
  </si>
  <si>
    <t>咱果乡连界村</t>
  </si>
  <si>
    <t>帮助409贫困人口创收200元/人.年</t>
  </si>
  <si>
    <t>咱果乡</t>
  </si>
  <si>
    <t>王家村种养项目</t>
  </si>
  <si>
    <t>柑橘98亩，蔬菜34亩，家畜80头、只，家禽120羽，水产养殖26亩，水稻121亩，玉米53亩，两薯55亩，油菜65亩</t>
  </si>
  <si>
    <t>咱果乡王家村</t>
  </si>
  <si>
    <t>帮助282贫困人口创收200元/人.年</t>
  </si>
  <si>
    <t>咱果村种养项目</t>
  </si>
  <si>
    <t>柑橘126亩，蔬菜74亩，家畜156头、只，家禽421羽，水产养殖44亩，水稻70亩，玉米55亩，两薯86亩，油菜65亩</t>
  </si>
  <si>
    <t>咱果乡咱果村</t>
  </si>
  <si>
    <t>帮助670贫困人口创收300元/人.年</t>
  </si>
  <si>
    <t>哪寨村种养项目</t>
  </si>
  <si>
    <t>柑橘1120亩，蔬菜56亩，家畜134头、只，家禽376羽，水产养殖46亩，水稻65亩，玉米44亩，两薯73亩，油菜50亩</t>
  </si>
  <si>
    <t>咱果乡哪寨村</t>
  </si>
  <si>
    <t>帮助484贫困人口创收200元/人.年</t>
  </si>
  <si>
    <t>土车村种养项目</t>
  </si>
  <si>
    <t>柑橘518亩，蔬菜64亩，家畜123头、只，家禽321羽，水产养殖38亩，水稻70亩，玉米55亩，两薯46亩，油菜47亩</t>
  </si>
  <si>
    <t>咱果乡土车村</t>
  </si>
  <si>
    <t>帮助447贫困人口创收300元/人.年</t>
  </si>
  <si>
    <t>三分村种养项目</t>
  </si>
  <si>
    <t>柑橘1046亩，蔬菜31亩，家畜84头、只，家禽221羽，水产养殖24亩，水稻28亩，玉米34亩，两薯45亩，油菜45亩</t>
  </si>
  <si>
    <t>咱果乡三分村</t>
  </si>
  <si>
    <t>帮助254贫困人口创收300元/人.年</t>
  </si>
  <si>
    <t>脉龙村种养项目</t>
  </si>
  <si>
    <t>柑橘121亩，蔬菜68亩，家畜166头、只，家禽405羽，水产养殖42亩，水稻82亩，玉米63亩，两薯52亩，油菜47亩</t>
  </si>
  <si>
    <t>咱果乡脉龙村</t>
  </si>
  <si>
    <t>帮助529贫困人口创收200元/人.年</t>
  </si>
  <si>
    <t>克寨村种养项目</t>
  </si>
  <si>
    <t>柑橘1081亩，蔬菜52亩，家畜121头、只，家禽301羽，水产养殖33亩，水稻57亩，玉米52亩，两薯43亩，油菜48亩</t>
  </si>
  <si>
    <t>咱果乡克寨村</t>
  </si>
  <si>
    <t>帮助426贫困人口创收200元/人.年</t>
  </si>
  <si>
    <t>金线村种养项目</t>
  </si>
  <si>
    <t>柑橘88亩，蔬菜68亩，家畜174头、只，家禽388羽，水产养殖50亩，水稻78亩，玉米133亩，两薯66亩，油菜74亩</t>
  </si>
  <si>
    <t>咱果乡金线村</t>
  </si>
  <si>
    <t>帮助545贫困人口创收200元/人.年</t>
  </si>
  <si>
    <t>卡撮村种养项目</t>
  </si>
  <si>
    <t>柑橘421亩，蔬菜42亩，家畜88头、只，家禽214羽，水产养殖29亩，水稻44亩，玉米35亩，两薯33亩，油菜34亩</t>
  </si>
  <si>
    <t>咱果乡卡撮村</t>
  </si>
  <si>
    <t>白坪村种养项目</t>
  </si>
  <si>
    <t>柑橘50亩，百合10亩，蔬菜60，家畜50头，家禽100羽，油茶60亩，水稻60亩，玉米60亩，两薯60亩，油菜85亩</t>
  </si>
  <si>
    <t>兴隆街道白坪村</t>
  </si>
  <si>
    <t>兴隆街道</t>
  </si>
  <si>
    <t>白岩洞村种养项目</t>
  </si>
  <si>
    <t>柑橘60亩，烤烟20亩，百合100亩，蔬菜50，家畜100头，家禽120羽，油茶80亩，水稻100亩，玉米100亩，两薯100亩，油菜70亩</t>
  </si>
  <si>
    <t>兴隆街道白岩洞村</t>
  </si>
  <si>
    <t>茶元村种养项目</t>
  </si>
  <si>
    <t>柑橘20亩，百合50亩，蔬菜60，家畜100头，家禽300羽，油茶60亩，水稻120亩，玉米100亩，两薯70亩，油菜50亩</t>
  </si>
  <si>
    <t>兴隆街道茶元村</t>
  </si>
  <si>
    <t>花棚村种养项目</t>
  </si>
  <si>
    <t>柑橘30亩，百合80亩，蔬菜60，家畜80头，家禽90羽，油茶55亩，水稻100亩，玉米50亩，两薯80亩，油菜55亩</t>
  </si>
  <si>
    <t>兴隆街道花棚村</t>
  </si>
  <si>
    <t>帮助179贫困人口创收300元/人.年</t>
  </si>
  <si>
    <t>黄土村种养项目</t>
  </si>
  <si>
    <t>百合70亩，蔬菜100，家畜80头，家禽320羽，油茶40亩，水稻60亩，玉米90亩，两薯100亩，油菜75亩</t>
  </si>
  <si>
    <t>兴隆街道黄土村</t>
  </si>
  <si>
    <t>帮助109贫困人口创收300元/人.年</t>
  </si>
  <si>
    <t>尖岩村种养项目</t>
  </si>
  <si>
    <t>柑橘30亩，百合100亩，蔬菜80亩，家畜80头，家禽210羽，油茶70亩，水稻70亩，玉米56亩，两薯80亩，油菜90亩</t>
  </si>
  <si>
    <t>兴隆街道尖岩村</t>
  </si>
  <si>
    <t>雷音村种养项目</t>
  </si>
  <si>
    <t>百合132亩，花卉苗木5亩，家畜92头，家禽4135羽，水稻27亩，玉米35亩，两薯44亩，油菜21亩</t>
  </si>
  <si>
    <t>兴隆街道雷音村</t>
  </si>
  <si>
    <t>帮助97贫困人口创收200元/人.年</t>
  </si>
  <si>
    <t>明星村种养项目</t>
  </si>
  <si>
    <t>柑橘30亩，百合20亩，蔬菜80亩，家畜100头，家禽100羽，油茶70亩，水稻50亩，玉米40亩，两薯50亩，油菜50亩</t>
  </si>
  <si>
    <t>兴隆街道明星村</t>
  </si>
  <si>
    <t>三塘村种养项目</t>
  </si>
  <si>
    <t>百合410亩，油茶50亩，家畜20头，家禽100羽，水稻50亩，玉米40亩，两薯50亩，油菜50亩</t>
  </si>
  <si>
    <t>兴隆街道三塘村</t>
  </si>
  <si>
    <t>帮助142贫困人口创收200元/人.年</t>
  </si>
  <si>
    <t>狮子村种养项目</t>
  </si>
  <si>
    <t>柑橘30亩，百合60亩，蔬菜70亩，家畜100头，家禽200羽，油茶60亩，水稻70亩，玉米50亩，两薯87亩，油菜85亩</t>
  </si>
  <si>
    <t>兴隆街道狮子村</t>
  </si>
  <si>
    <t>帮助105贫困人口创收200元/人.年</t>
  </si>
  <si>
    <t>双龙桥村种养项目</t>
  </si>
  <si>
    <t>柑橘40亩，百合50亩，蔬菜870亩，家畜100头，家禽200羽，油茶60亩，水稻50亩，玉米50亩，两薯64亩，油菜54亩</t>
  </si>
  <si>
    <t>兴隆街道双龙桥村</t>
  </si>
  <si>
    <t>帮助266贫困人口创收200元/人.年</t>
  </si>
  <si>
    <t>柑橘75亩，百合60亩，蔬菜30亩，家畜100头，家禽300羽，油茶90亩，水稻80亩，玉米80亩，两薯97亩，油菜110亩</t>
  </si>
  <si>
    <t>兴隆街道太平村</t>
  </si>
  <si>
    <t>帮助245贫困人口创收200元/人.年</t>
  </si>
  <si>
    <t>望城社区种养项目</t>
  </si>
  <si>
    <t>百合30亩，油茶50亩，家畜100头，家禽400羽，水稻120亩，玉米50亩，两薯60亩，油菜50亩</t>
  </si>
  <si>
    <t>兴隆街道望城村</t>
  </si>
  <si>
    <t>响水洞村种养项目</t>
  </si>
  <si>
    <t>柑橘50亩，百合60亩，蔬菜30亩，家畜100头，家禽250羽，油茶80亩，水稻50亩，玉米40亩，两薯35亩，油菜54亩</t>
  </si>
  <si>
    <t>兴隆街道响水洞村</t>
  </si>
  <si>
    <t>帮助287贫困人口创收300元/人.年</t>
  </si>
  <si>
    <t>新城社区种养项目</t>
  </si>
  <si>
    <t>百合30亩，油茶50亩，家畜150头，家禽450羽，水稻60亩，玉米84亩，两薯84亩，油菜84亩</t>
  </si>
  <si>
    <t>兴隆街道新城村</t>
  </si>
  <si>
    <t>帮助109贫困人口创收200元/人.年</t>
  </si>
  <si>
    <t>新桥村种养项目</t>
  </si>
  <si>
    <t>百合150亩，油茶50亩，家畜100头，家禽800羽，水稻50亩，玉米50亩，两薯50亩，油菜50亩</t>
  </si>
  <si>
    <t>兴隆街社区种养项目</t>
  </si>
  <si>
    <t>柑橘150亩，百合200亩，蔬菜120亩，家畜100头，家禽680羽，油茶100亩，水稻120亩，玉米120亩，两薯120亩，油菜120亩</t>
  </si>
  <si>
    <t>兴隆街道兴隆街社区</t>
  </si>
  <si>
    <t>帮助467贫困人口创收300元/人.年</t>
  </si>
  <si>
    <t>兴隆桥村种养项目</t>
  </si>
  <si>
    <t>柑橘50亩，百合40亩，蔬菜80亩，家畜50头，家禽150羽，油茶60亩，水稻60亩，玉米60亩，两薯60亩，油菜60亩</t>
  </si>
  <si>
    <t>兴隆街道兴隆桥村</t>
  </si>
  <si>
    <t>帮助119贫困人口创收300元/人.年</t>
  </si>
  <si>
    <t>堰坝村种养项目</t>
  </si>
  <si>
    <t>百合120亩，油茶120亩，家禽110羽，水稻100亩，玉米20亩，两薯30亩，油菜40亩</t>
  </si>
  <si>
    <t>兴隆街道堰坝村</t>
  </si>
  <si>
    <t>帮助329贫困人口创收300元/人.年</t>
  </si>
  <si>
    <t>燕山村种养项目</t>
  </si>
  <si>
    <t>柑橘10亩，百合30亩，蔬菜50亩，家畜100头，家禽300羽，油茶50亩，水稻50亩，玉米50亩，两薯50亩，油菜50亩</t>
  </si>
  <si>
    <t>兴隆街道燕山村</t>
  </si>
  <si>
    <t>油菜坪社区种养项目</t>
  </si>
  <si>
    <t>蔬菜50亩，家畜30头，家禽100羽，水稻50亩，玉米50亩，两薯50亩，油菜50亩</t>
  </si>
  <si>
    <t>兴隆街道油菜坪社区</t>
  </si>
  <si>
    <t>帮助69贫困人口创收200元/人.年</t>
  </si>
  <si>
    <t>张家坡村种养项目</t>
  </si>
  <si>
    <t>柑橘30亩，百合50亩，蔬菜40亩，家畜50头，家禽210羽，油茶50亩，水稻70亩，玉米80亩，两薯80亩，油菜80亩</t>
  </si>
  <si>
    <t>兴隆街道张家坡村</t>
  </si>
  <si>
    <t>白羊坪村种养项目</t>
  </si>
  <si>
    <t>柑橘2亩，百合38.5亩，蔬菜2亩，家畜5头，家禽95羽、水稻5亩，玉米15.5亩，油菜4亩</t>
  </si>
  <si>
    <t>民安街道白羊坪村</t>
  </si>
  <si>
    <t>帮助66贫困人口创收200元/人.年</t>
  </si>
  <si>
    <t>民安街道</t>
  </si>
  <si>
    <t>城郊村种养项目</t>
  </si>
  <si>
    <t>柑橘6.6亩，蔬菜49.8亩，家畜45头，家禽123羽</t>
  </si>
  <si>
    <t>民安街道城郊村</t>
  </si>
  <si>
    <t>宝塔村种养项目</t>
  </si>
  <si>
    <t>蔬菜10亩，家畜3头，家禽35羽</t>
  </si>
  <si>
    <t>民安街道宝塔村</t>
  </si>
  <si>
    <t>帮助30贫困人口创收200元/人.年</t>
  </si>
  <si>
    <t>红星村种养项目</t>
  </si>
  <si>
    <t>柑橘25.5亩，百合136.1亩，蔬菜40.8亩，家畜56头，家禽63羽、水稻25.4亩，玉米133.5亩，油菜34亩</t>
  </si>
  <si>
    <t>民安街道红星村</t>
  </si>
  <si>
    <t>帮助295贫困人口创收200元/人.年</t>
  </si>
  <si>
    <t>民爱村种养项目</t>
  </si>
  <si>
    <t>百合172.5亩，家畜8头，家禽60羽、水稻8亩，玉米14亩，油菜5亩</t>
  </si>
  <si>
    <t>民安街道民爱村</t>
  </si>
  <si>
    <t>蒲家河村种养项目</t>
  </si>
  <si>
    <t>烤烟2亩，百合315.5亩，家畜15头，家禽176羽、水稻8亩，玉米23亩，两薯4亩</t>
  </si>
  <si>
    <t>民安街道蒲家河村</t>
  </si>
  <si>
    <t>帮助235贫困人口创收200元/人.年</t>
  </si>
  <si>
    <t>三湾塘村种养项目</t>
  </si>
  <si>
    <t>柑橘30亩，百合15亩，蔬菜5亩，家畜20头，家禽130羽、水稻15亩，玉米23亩，两薯5亩，油菜15亩</t>
  </si>
  <si>
    <t>民安街道三湾塘村</t>
  </si>
  <si>
    <t>新林村种养项目</t>
  </si>
  <si>
    <t>柑橘3亩，百合12.4亩，蔬菜3.2亩，家畜71头，家禽28羽、水稻28.25亩，玉米53.5亩，两薯11.5亩</t>
  </si>
  <si>
    <t>民安街道新林村</t>
  </si>
  <si>
    <t>帮助163贫困人口创收300元/人.年</t>
  </si>
  <si>
    <t>竹园村种养项目</t>
  </si>
  <si>
    <t>百合85亩，蔬菜10.5亩，家畜67头，家禽82羽，油菜69.1亩</t>
  </si>
  <si>
    <t>民安街道竹园村</t>
  </si>
  <si>
    <t>大堰坪村种养项目</t>
  </si>
  <si>
    <t>柑橘15亩，百合112.9亩，蔬菜42亩，家畜24头，家禽89羽、水稻4亩，玉米9.4亩，油菜21.5亩</t>
  </si>
  <si>
    <t>民安街道大堰坪村</t>
  </si>
  <si>
    <t>帮助161贫困人口创收200元/人.年</t>
  </si>
  <si>
    <t>艾溪村种养项目</t>
  </si>
  <si>
    <t>百合100亩，蔬菜80亩，家畜70头家禽800羽，水产养殖40亩，油茶500亩，粮油产业200亩</t>
  </si>
  <si>
    <t>农车镇艾溪村</t>
  </si>
  <si>
    <t>帮助67贫困人口创收200元/人.年</t>
  </si>
  <si>
    <t>农车镇</t>
  </si>
  <si>
    <t>富坪村种养项目</t>
  </si>
  <si>
    <t>中药材1100亩</t>
  </si>
  <si>
    <t>农车镇富坪村</t>
  </si>
  <si>
    <t>帮助309贫困人口创收200元/人.年</t>
  </si>
  <si>
    <t>高坪村种养项目</t>
  </si>
  <si>
    <t>百合17亩，蔬菜25亩，家畜70头，家禽170羽，油茶48亩，粮油产业280亩</t>
  </si>
  <si>
    <t>农车镇高坪村</t>
  </si>
  <si>
    <t>帮助231贫困人口创收200元/人.年</t>
  </si>
  <si>
    <t>兰家村种养项目</t>
  </si>
  <si>
    <t>百合20亩，蔬菜10亩，家畜250头，家禽300羽，油茶100亩，粮油产业340亩</t>
  </si>
  <si>
    <t>农车镇兰家村</t>
  </si>
  <si>
    <t>马蹄村种养项目</t>
  </si>
  <si>
    <t>蔬菜250亩，家禽650羽，油茶200亩</t>
  </si>
  <si>
    <t>农车镇马蹄村</t>
  </si>
  <si>
    <t>帮助95贫困人口创收300元/人.年</t>
  </si>
  <si>
    <t>农车村种养项目</t>
  </si>
  <si>
    <t>中药材80亩，家畜30头，家禽1800羽，粮油130亩</t>
  </si>
  <si>
    <t>农车镇农车村</t>
  </si>
  <si>
    <t>帮助242贫困人口创收300元/人.年</t>
  </si>
  <si>
    <t>汝池村种养项目</t>
  </si>
  <si>
    <t>百合120亩，蔬菜80亩，家畜158头，家禽1200羽，水产养殖40亩，油茶50亩，粮油产业534亩</t>
  </si>
  <si>
    <t>农车镇汝池村</t>
  </si>
  <si>
    <t>田家村种养项目</t>
  </si>
  <si>
    <t>百合102亩，蔬菜80亩，家畜158头，家禽1200羽，水产养殖40亩，油茶38亩，粮油产业634亩</t>
  </si>
  <si>
    <t>农车镇田家村</t>
  </si>
  <si>
    <t>帮助138贫困人口创收200元/人.年</t>
  </si>
  <si>
    <t>蔬菜100亩，家畜500头，家禽300羽，粮油产业380亩</t>
  </si>
  <si>
    <t>农车镇村</t>
  </si>
  <si>
    <t>帮助210贫困人口创收300元/人.年</t>
  </si>
  <si>
    <t>烤烟140亩，家畜30头，家禽50羽，中药材200亩，油茶150亩</t>
  </si>
  <si>
    <t>农车镇新寨村</t>
  </si>
  <si>
    <t>正河村种养项目</t>
  </si>
  <si>
    <t>烤烟100亩，家畜12头，家禽50羽，蔬菜100亩，油茶600亩</t>
  </si>
  <si>
    <t>农车镇正河村</t>
  </si>
  <si>
    <t>尧场村种养项目</t>
  </si>
  <si>
    <t>蔬菜100亩，家畜500头，家禽300羽，油茶200亩，粮油产业160亩</t>
  </si>
  <si>
    <t>农车镇尧场村</t>
  </si>
  <si>
    <t>帮助220贫困人口创收200元/人.年</t>
  </si>
  <si>
    <t>哪咱村种养项目</t>
  </si>
  <si>
    <t>柑橘120亩，蔬菜70亩，家畜70头，家禽2000羽，水产养殖10亩，油茶300亩，粮油产业320亩</t>
  </si>
  <si>
    <t>农车镇哪咱村</t>
  </si>
  <si>
    <t>帮助298贫困人口创收300元/人.年</t>
  </si>
  <si>
    <t>合力村种养项目</t>
  </si>
  <si>
    <t>烤烟100亩，家畜50头，家禽30羽，蔬菜80亩，油茶50亩，粮油250亩</t>
  </si>
  <si>
    <t>农车镇合力村</t>
  </si>
  <si>
    <t>帮助323贫困人口创收200元/人.年</t>
  </si>
  <si>
    <t>花桥村种养项目</t>
  </si>
  <si>
    <t>烤烟100亩，家畜50头，家禽30羽，蔬菜80亩，油茶50亩，粮油224.5亩</t>
  </si>
  <si>
    <t>农车镇花桥村</t>
  </si>
  <si>
    <t>合心村种养项目</t>
  </si>
  <si>
    <t>蔬菜80亩，中药材60亩，家畜120头，家禽20羽，粮油290亩</t>
  </si>
  <si>
    <t>农车镇合心村</t>
  </si>
  <si>
    <t>铅厂村种养项目</t>
  </si>
  <si>
    <t>蔬菜100亩，中药材50亩，家畜50头，家禽60羽，粮油280亩</t>
  </si>
  <si>
    <t>农车镇铅厂村</t>
  </si>
  <si>
    <t>帮助49贫困人口创收200元/人.年</t>
  </si>
  <si>
    <t>舍竹村种养项目</t>
  </si>
  <si>
    <t>蔬菜80亩，中药材70亩，家畜50头，家禽45羽，粮油190亩</t>
  </si>
  <si>
    <t>农车镇舍竹村</t>
  </si>
  <si>
    <t>帮助95贫困人口创收200元/人.年</t>
  </si>
  <si>
    <t>塔泥村种养项目</t>
  </si>
  <si>
    <t>蔬菜50亩，家畜40头，家禽50羽，粮油240亩</t>
  </si>
  <si>
    <t>农车镇塔泥村</t>
  </si>
  <si>
    <t>帮助182贫困人口创收200元/人.年</t>
  </si>
  <si>
    <t>纸厂村种养项目</t>
  </si>
  <si>
    <t>菜60亩，家畜60头，家禽50羽，粮油340亩</t>
  </si>
  <si>
    <t>农车镇纸厂村</t>
  </si>
  <si>
    <t>帮助75贫困人口创收200元/人.年</t>
  </si>
  <si>
    <t>高桥村种养项目</t>
  </si>
  <si>
    <t>蔬菜70亩，中药材40亩，家畜50头，家禽40羽，粮油210亩</t>
  </si>
  <si>
    <t>农车镇高桥村</t>
  </si>
  <si>
    <t>帮助81贫困人口创收200元/人.年</t>
  </si>
  <si>
    <t>天桥村种养项目</t>
  </si>
  <si>
    <t>蔬菜60亩，家畜60头，家禽35羽，粮油252亩</t>
  </si>
  <si>
    <t>农车镇天桥村</t>
  </si>
  <si>
    <t>帮助168贫困人口创收200元/人.年</t>
  </si>
  <si>
    <t>舍龙村种养项目</t>
  </si>
  <si>
    <t>蔬菜400亩，家畜15头，家禽165羽特种养殖108头，粮油46亩</t>
  </si>
  <si>
    <t>农车镇舍龙村</t>
  </si>
  <si>
    <t>帮助94贫困人口创收300元/人.年</t>
  </si>
  <si>
    <t>老洞村种养项目</t>
  </si>
  <si>
    <t>家畜20头，家禽400羽，油茶40亩，粮油80亩</t>
  </si>
  <si>
    <t>洗车河镇老洞村</t>
  </si>
  <si>
    <t>洗车河镇</t>
  </si>
  <si>
    <t>三个堡村种养项目</t>
  </si>
  <si>
    <t>蔬菜10亩，家畜10头，家禽200羽，油茶30亩，粮油35亩</t>
  </si>
  <si>
    <t>洗车河镇三个堡村</t>
  </si>
  <si>
    <t>新建村种养项目</t>
  </si>
  <si>
    <t>家畜40头，家禽300羽，粮油40亩</t>
  </si>
  <si>
    <t>洗车河镇新建村</t>
  </si>
  <si>
    <t>帮助140贫困人口创收200元/人.年</t>
  </si>
  <si>
    <t>干溪村种养项目</t>
  </si>
  <si>
    <t>柑橘20亩，家畜45头，家禽150羽，油茶40亩，粮油20亩</t>
  </si>
  <si>
    <t>洗车河镇干溪村</t>
  </si>
  <si>
    <t>帮助190贫困人口创收200元/人.年</t>
  </si>
  <si>
    <t>草果村种养项目</t>
  </si>
  <si>
    <t>家畜30头，家禽250羽，油茶20亩，粮油60亩</t>
  </si>
  <si>
    <t>洗车河镇草果村</t>
  </si>
  <si>
    <t>帮助101贫困人口创收200元/人.年</t>
  </si>
  <si>
    <t>牙龙村种养项目</t>
  </si>
  <si>
    <t>家畜35头，家禽500羽，油茶40亩，粮油50亩</t>
  </si>
  <si>
    <t>洗车河镇牙龙村</t>
  </si>
  <si>
    <t>耳洞村种养项目</t>
  </si>
  <si>
    <t>家畜25头，家禽400羽，油茶40亩，粮油50亩</t>
  </si>
  <si>
    <t>洗车河镇耳洞村</t>
  </si>
  <si>
    <t>老木村种养项目</t>
  </si>
  <si>
    <t>家畜15头，家禽100羽，油茶20亩，粮油45亩</t>
  </si>
  <si>
    <t>洗车河镇老木村</t>
  </si>
  <si>
    <t>咱木村种养项目</t>
  </si>
  <si>
    <t>家畜12头，家禽100羽，粮油50亩</t>
  </si>
  <si>
    <t>洗车河镇咱木村</t>
  </si>
  <si>
    <t>帮助80贫困人口创收200元/人.年</t>
  </si>
  <si>
    <t>克洞村种养项目</t>
  </si>
  <si>
    <t>烤烟40亩，家畜20头，家禽200羽，油茶40亩，粮油50亩</t>
  </si>
  <si>
    <t>洗车河镇克洞村</t>
  </si>
  <si>
    <t>水桶村种养项目</t>
  </si>
  <si>
    <t>家畜12头，家禽100羽，油茶30亩，粮油20亩</t>
  </si>
  <si>
    <t>洗车河镇水桶村</t>
  </si>
  <si>
    <t>天井村种养项目</t>
  </si>
  <si>
    <t>家畜48头，家禽450羽，油茶30亩，粮油60亩</t>
  </si>
  <si>
    <t>洗车河镇天井村</t>
  </si>
  <si>
    <t>西吴村种养项目</t>
  </si>
  <si>
    <t>烤烟120亩，家畜50头，家禽400羽，油茶20亩，粮油40亩</t>
  </si>
  <si>
    <t>洗车河镇西吴村</t>
  </si>
  <si>
    <t>洗车村种养项目</t>
  </si>
  <si>
    <t>蔬菜15亩，家畜60头，家禽200羽，油茶20亩，粮油60亩</t>
  </si>
  <si>
    <t>洗车河镇洗车村</t>
  </si>
  <si>
    <t>砂坪村种养项目</t>
  </si>
  <si>
    <t>家畜40头，家禽200羽，油茶40亩，粮油90亩</t>
  </si>
  <si>
    <t>洗车河镇砂坪村</t>
  </si>
  <si>
    <t>帮助219贫困人口创收200元/人.年</t>
  </si>
  <si>
    <t>支家村种养项目</t>
  </si>
  <si>
    <t>家畜40头，家禽220羽，粮油100亩</t>
  </si>
  <si>
    <t>洗车河镇支家村</t>
  </si>
  <si>
    <t>木友村种养项目</t>
  </si>
  <si>
    <t>烤烟30亩，家畜20头，家禽150羽，油茶20亩，粮油30亩</t>
  </si>
  <si>
    <t>洗车河镇木友村</t>
  </si>
  <si>
    <t>西洛村种养产业项目</t>
  </si>
  <si>
    <t>百合75亩,蔬菜50亩,中药材68亩,家畜66头,家禽1058只,特种养殖2000头,花卉苗木50亩,水稻120亩,玉米135亩,两薯50亩,油菜120亩。</t>
  </si>
  <si>
    <t>石羔街道西洛村</t>
  </si>
  <si>
    <t>帮助281贫困人口创收200元/人.年</t>
  </si>
  <si>
    <t>石羔街道办事处</t>
  </si>
  <si>
    <t>尧坪村种养产业项目</t>
  </si>
  <si>
    <t>百合17.7亩,蔬菜13.5亩,家畜63头,家禽35只,水稻47.2亩,玉米29.5亩,两薯35亩,油菜27亩。</t>
  </si>
  <si>
    <t>石羔街道尧坪村</t>
  </si>
  <si>
    <t>帮助202贫困人口创收300元/人.年</t>
  </si>
  <si>
    <t>兴堡村种养产业项目</t>
  </si>
  <si>
    <t>柑橘42亩,家畜671头,家禽248只,水稻189亩,玉米125亩,两薯110亩,油菜87亩。</t>
  </si>
  <si>
    <t>石羔街道兴堡村</t>
  </si>
  <si>
    <t>桃红村种养产业项目</t>
  </si>
  <si>
    <t>蔬菜20亩,家畜32头,家禽220只,水稻81.2亩,玉米37.5亩,两薯9.8亩。</t>
  </si>
  <si>
    <t>石羔街道桃红村</t>
  </si>
  <si>
    <t>泗坪村种养产业项目</t>
  </si>
  <si>
    <t>柑橘20亩,蔬菜5亩,家畜44头,家禽480只,水稻50亩,玉米19亩,两薯5亩,油菜5亩。</t>
  </si>
  <si>
    <t>石羔街道泗坪村</t>
  </si>
  <si>
    <t>干比村种养产业项目</t>
  </si>
  <si>
    <t>柑橘5亩,蔬菜4亩,家畜10头,家禽100只,水稻38亩,玉米10亩,两薯8亩,油菜20亩。</t>
  </si>
  <si>
    <t>石羔街道干比村</t>
  </si>
  <si>
    <t>帮助74贫困人口创收200元/人.年</t>
  </si>
  <si>
    <t>双龙村种养产业项目</t>
  </si>
  <si>
    <t>百合60亩,蔬菜10亩,家禽200只,水稻20亩,玉米50亩,油菜60亩。</t>
  </si>
  <si>
    <t>石羔街道双龙村</t>
  </si>
  <si>
    <t>帮助143贫困人口创收200元/人.年</t>
  </si>
  <si>
    <t>正南村种养产业项目</t>
  </si>
  <si>
    <t>柑橘80亩,蔬菜75亩,家畜38头,家禽268只,水稻20亩,玉米75亩。</t>
  </si>
  <si>
    <t>石羔街道正南村</t>
  </si>
  <si>
    <t>帮助381贫困人口创收300元/人.年</t>
  </si>
  <si>
    <t>石羔村种养产业项目</t>
  </si>
  <si>
    <t>蔬菜12亩,家畜21头,家禽120只,水稻68亩,玉米10亩,两薯5亩,油菜25亩。</t>
  </si>
  <si>
    <t>石羔街道石羔村</t>
  </si>
  <si>
    <t>元堡村种养产业项目</t>
  </si>
  <si>
    <t>柑橘35亩,百合40亩,蔬菜25亩,家畜51头,家禽200只,水稻150亩,玉米50亩。</t>
  </si>
  <si>
    <t>石羔街道元堡村</t>
  </si>
  <si>
    <t>帮助422贫困人口创收200元/人.年</t>
  </si>
  <si>
    <t>永兴村种植产业项目</t>
  </si>
  <si>
    <t>柑橘20亩,百合25亩,花卉苗木10亩,水稻10亩,油菜5亩。</t>
  </si>
  <si>
    <t>石羔街道永兴村</t>
  </si>
  <si>
    <t>苦竹村种养产业项目</t>
  </si>
  <si>
    <t>柑橘100亩,蔬菜30亩,家畜60头,家禽310只,水稻100亩,玉米60亩,油菜12亩。</t>
  </si>
  <si>
    <t>石羔街道苦竹村</t>
  </si>
  <si>
    <t>帮助212贫困人口创收200元/人.年</t>
  </si>
  <si>
    <t>川洞村种养产业项目</t>
  </si>
  <si>
    <t>百合50亩,蔬菜10亩,家畜30头,油茶150亩,水稻20亩,玉米15亩,油菜150亩。</t>
  </si>
  <si>
    <t>石羔街道川洞村</t>
  </si>
  <si>
    <t>帮助278贫困人口创收200元/人.年</t>
  </si>
  <si>
    <t>英家村种养产业项目</t>
  </si>
  <si>
    <t>百合40亩,蔬菜20亩,家畜50头,家禽150只,水稻50亩,玉米20亩,两薯10亩,油菜10亩。</t>
  </si>
  <si>
    <t>石羔街道英家村</t>
  </si>
  <si>
    <t>帮助291贫困人口创收300元/人.年</t>
  </si>
  <si>
    <t>白泥村种养产业项目</t>
  </si>
  <si>
    <t>柑橘10亩,百合10亩,蔬菜10亩,家畜20头,花卉苗木1.4亩,水稻50亩,玉米20亩,两薯10亩,油菜10亩。</t>
  </si>
  <si>
    <t>石羔街道白泥村</t>
  </si>
  <si>
    <t>帮助151贫困人口创收200元/人.年</t>
  </si>
  <si>
    <t>十字村种养产业项目</t>
  </si>
  <si>
    <t>柑橘36亩,百合21亩,蔬菜14亩,家畜32头,家禽184只,花卉苗木42亩,水稻50亩,玉米28亩,两薯30亩,油菜12亩。</t>
  </si>
  <si>
    <t>石羔街道十字村</t>
  </si>
  <si>
    <t>帮助86贫困人口创收300元/人.年</t>
  </si>
  <si>
    <t>青岗村种养产业项目</t>
  </si>
  <si>
    <t>百合20亩,蔬菜80亩,家畜50头,家禽200只,水稻90亩,玉米200亩,两薯100亩,油菜40亩。</t>
  </si>
  <si>
    <t>石羔街道青岗村</t>
  </si>
  <si>
    <t>帮助405贫困人口创收200元/人.年</t>
  </si>
  <si>
    <t>猛洞村种养产业项目</t>
  </si>
  <si>
    <t>柑橘20亩,百合10亩,蔬菜2亩,家畜200头,家禽1200只,花卉苗木3亩,水稻160亩,玉米80亩,两薯25亩,油菜10亩。</t>
  </si>
  <si>
    <t>石羔街道猛洞村</t>
  </si>
  <si>
    <t>帮助250贫困人口创收200元/人.年</t>
  </si>
  <si>
    <t>包家垅村种养产业项目</t>
  </si>
  <si>
    <t>蔬菜19亩,家畜55头,家禽90只,油茶130亩,水稻130亩,玉米60亩,两薯30亩,油菜20亩。</t>
  </si>
  <si>
    <t>石羔街道包家垅村</t>
  </si>
  <si>
    <t>冲天村种养产业项目</t>
  </si>
  <si>
    <t>柑橘40亩,百合10亩,蔬菜5亩,家畜20头,家禽80只,水稻60亩,玉米50亩,两薯10亩,油菜10亩。</t>
  </si>
  <si>
    <t>石羔街道冲天村</t>
  </si>
  <si>
    <t>帮助159贫困人口创收200元/人.年</t>
  </si>
  <si>
    <t>中南村种养产业项目</t>
  </si>
  <si>
    <t>柑橘25亩,蔬菜56亩,家畜18头,家禽147只,水稻144亩,玉米23亩,两薯14亩,油菜5亩。</t>
  </si>
  <si>
    <t>石羔街道中南村</t>
  </si>
  <si>
    <t>旧寨村种养产业项目</t>
  </si>
  <si>
    <t>百合100亩,蔬菜30亩,中药材,家畜50头,家禽120只,花卉苗木40亩,水稻50亩,玉米100亩,油菜15亩。</t>
  </si>
  <si>
    <t>石羔街道旧寨村</t>
  </si>
  <si>
    <t>帮助367贫困人口创收200元/人.年</t>
  </si>
  <si>
    <t>南北村种养产业项目</t>
  </si>
  <si>
    <t>柑橘180亩,百合60亩,蔬菜20亩,中药材20亩,家畜87头,家禽131只,油茶100亩,水稻122亩,玉米159亩,两薯68亩,油菜28亩。</t>
  </si>
  <si>
    <t>石羔街道南北村</t>
  </si>
  <si>
    <t>帮助342贫困人口创收200元/人.年</t>
  </si>
  <si>
    <t>小河村种养产业项目</t>
  </si>
  <si>
    <t>烤烟30亩,百合59亩,蔬菜8.9亩,家畜126头,家禽156只,水稻6亩,玉米42.5亩,油菜18亩。</t>
  </si>
  <si>
    <t>洗洛镇小河村</t>
  </si>
  <si>
    <t>洗洛镇人民政府</t>
  </si>
  <si>
    <t>车格村种养产业项目</t>
  </si>
  <si>
    <t>百合59亩,家禽400只,玉米16亩。</t>
  </si>
  <si>
    <t>洗洛镇车格村</t>
  </si>
  <si>
    <t>大塘村种养产业项目</t>
  </si>
  <si>
    <t>柑橘14.3亩,百合164.6亩,蔬菜0.5亩,家畜50头,家禽256只,水产养殖3亩,特种养殖5头,珍稀树种81.5亩,水稻5.4亩,玉米46亩,两薯25.5亩,油菜25.5亩。</t>
  </si>
  <si>
    <t>洗洛镇大塘村</t>
  </si>
  <si>
    <t>小坪村种养产业项目</t>
  </si>
  <si>
    <t>柑橘5亩,百合13.2亩,蔬菜3.1亩,家畜84头,家禽475只,水产养殖200条,水稻10亩,玉米48.8亩,两薯10.5亩,油菜10.8亩。</t>
  </si>
  <si>
    <t>洗洛镇小坪村</t>
  </si>
  <si>
    <t>花鹿村种养产业项目</t>
  </si>
  <si>
    <t>百合52亩,家畜38头,水稻1亩,玉米16.3亩,油菜1.4亩。</t>
  </si>
  <si>
    <t>洗洛镇花鹿村</t>
  </si>
  <si>
    <t>帮助39贫困人口创收200元/人.年</t>
  </si>
  <si>
    <t>洗洛村种养产业项目</t>
  </si>
  <si>
    <t>百合108亩,蔬菜2亩,家畜80头,玉米60.5亩,两薯25.5亩,油菜7.5亩。</t>
  </si>
  <si>
    <t>洗洛镇洗洛村</t>
  </si>
  <si>
    <t>帮助254贫困人口创收200元/人.年</t>
  </si>
  <si>
    <t>小井村种养产业项目</t>
  </si>
  <si>
    <t>百合68亩,家畜3头,家禽107只,花卉苗木0.3亩,玉米16.8亩,两薯4.5亩,油菜15亩。</t>
  </si>
  <si>
    <t>洗洛镇小井村</t>
  </si>
  <si>
    <t>大井村种养产业项目</t>
  </si>
  <si>
    <t>百合124亩,蔬菜4.6亩,家畜10头,水稻0.8亩,玉米13亩,两薯5.6亩。</t>
  </si>
  <si>
    <t>洗洛镇大井村</t>
  </si>
  <si>
    <t>坡脚村种养产业项目</t>
  </si>
  <si>
    <t>百合58.5亩,蔬菜4.85亩,家畜31头,家禽204只,水稻25.5亩,玉米34.5亩,油菜8亩。</t>
  </si>
  <si>
    <t>洗洛镇坡脚村</t>
  </si>
  <si>
    <t>帮助199贫困人口创收200元/人.年</t>
  </si>
  <si>
    <t>切碧村种养产业项目</t>
  </si>
  <si>
    <t>百合97亩,蔬菜0.5亩,家畜26头,家禽196只,水稻45亩,玉米26.1亩,两薯7亩。</t>
  </si>
  <si>
    <t>洗洛镇切碧村</t>
  </si>
  <si>
    <t>高寨村种植产业项目</t>
  </si>
  <si>
    <t>百合141.5亩,玉米4亩,油菜4亩。</t>
  </si>
  <si>
    <t>洗洛镇高寨村</t>
  </si>
  <si>
    <t>帮助87贫困人口创收200元/人.年</t>
  </si>
  <si>
    <t>湾塘村种养产业项目</t>
  </si>
  <si>
    <t>百合81亩,家畜50头,家禽360只,水产养殖2亩,水稻4亩,玉米76亩,两薯5亩,油菜3亩。</t>
  </si>
  <si>
    <t>洗洛镇湾塘村</t>
  </si>
  <si>
    <t>牌楼村种养产业项目</t>
  </si>
  <si>
    <t>百合45.5亩,蔬菜5.6亩,家畜158头,家禽5只,水稻4亩,玉米35亩,两薯1.8亩。</t>
  </si>
  <si>
    <t>洗洛镇牌楼村</t>
  </si>
  <si>
    <t>帮助82贫困人口创收2300元/人.年</t>
  </si>
  <si>
    <t>联盟村种养产业项目</t>
  </si>
  <si>
    <t>百合26亩,家畜1头。</t>
  </si>
  <si>
    <t>洗洛镇联盟村</t>
  </si>
  <si>
    <t>帮助54贫困人口创收200元/人.年</t>
  </si>
  <si>
    <t>大元村种养产业项目</t>
  </si>
  <si>
    <t>百合90亩,蔬菜6.4亩,中药材0.3亩,家畜23头,家禽498只,水稻2亩,玉米44亩,两薯4.9亩,油菜30.5亩。</t>
  </si>
  <si>
    <t>洗洛镇大元村</t>
  </si>
  <si>
    <t>青龙村种养产业项目</t>
  </si>
  <si>
    <t>百合101亩,蔬菜44.2亩,家畜63头,家禽1000只,水稻72亩,玉米175亩,两薯29.5亩,油菜9亩。</t>
  </si>
  <si>
    <t>洗洛镇青龙村</t>
  </si>
  <si>
    <t>帮助256贫困人口创收200元/人.年</t>
  </si>
  <si>
    <t>欧溪村种植产业项目</t>
  </si>
  <si>
    <t>百合15.5亩,蔬菜1亩,水稻1.5亩,玉米4亩,两薯1亩,油菜1亩。</t>
  </si>
  <si>
    <t>洗洛镇欧溪村</t>
  </si>
  <si>
    <t>青艾村种植产业项目</t>
  </si>
  <si>
    <t>百合114亩,蔬菜7.8亩,家畜1头,家禽45只,玉米23.2亩,油菜6亩。</t>
  </si>
  <si>
    <t>洗洛镇青艾村</t>
  </si>
  <si>
    <t>红石村种养产业项目</t>
  </si>
  <si>
    <t>烤烟20亩,百合130亩,蔬菜14.8亩,家畜58头,家禽334只,水稻3亩,玉米51.5亩,两薯6.3亩,油菜25.5亩。</t>
  </si>
  <si>
    <t>洗洛镇红石村</t>
  </si>
  <si>
    <t>帮助185贫困人口创收300元/人.年</t>
  </si>
  <si>
    <t>芭蕉村种植产业项目</t>
  </si>
  <si>
    <t>百合353亩,蔬菜3.5亩,家畜97头,家禽58只,水稻3亩,玉米86亩,两薯6亩,油菜11亩。</t>
  </si>
  <si>
    <t>洗洛镇芭蕉村</t>
  </si>
  <si>
    <t>坪中村种养产业项目</t>
  </si>
  <si>
    <t>百合18亩,家畜3头,花卉苗木0.5亩,珍稀树种0.5亩,玉米8亩,两薯2.5亩。</t>
  </si>
  <si>
    <t>洗洛镇坪中村</t>
  </si>
  <si>
    <t>帮助36贫困人口创收200元/人.年</t>
  </si>
  <si>
    <t>城堡村种植产业项目</t>
  </si>
  <si>
    <t>柑橘1亩,百合140.8亩,蔬菜14.7亩,水稻63.8亩,玉米77.9亩,两薯49亩,油菜2亩。</t>
  </si>
  <si>
    <t>石牌镇城堡村</t>
  </si>
  <si>
    <t>帮助175贫困人口创收200元/人.年</t>
  </si>
  <si>
    <t>石牌镇人民政府</t>
  </si>
  <si>
    <t>柑橘0.2亩,烤烟80亩,百合186亩,蔬菜16亩,家畜86头,家禽1436只,油茶60亩,水稻38.8亩,玉米150亩,两薯57.6亩,油菜6.6亩。</t>
  </si>
  <si>
    <t>石牌镇大塘村</t>
  </si>
  <si>
    <t>帮助236贫困人口创收200元/人.年</t>
  </si>
  <si>
    <t>桂英村种养产业项目</t>
  </si>
  <si>
    <t>百合191.5亩,蔬菜7.9亩,中药材3亩,家畜5头,家禽5只,水稻53.6亩,玉米54.1亩,两薯26.6亩,油菜2亩。</t>
  </si>
  <si>
    <t>石牌镇桂英村</t>
  </si>
  <si>
    <t>帮助163贫困人口创收200元/人.年</t>
  </si>
  <si>
    <t>苦溪村种植产业项目</t>
  </si>
  <si>
    <t>百合166亩,蔬菜6.6亩,水稻59.1亩,玉米79.1亩,两薯35.3亩,油菜16.8亩。</t>
  </si>
  <si>
    <t>石牌镇苦溪村</t>
  </si>
  <si>
    <t>帮助77贫困人口创收200元/人.年</t>
  </si>
  <si>
    <t>梁山村种植产业项目</t>
  </si>
  <si>
    <t>百合162.5亩,蔬菜0.9亩,花卉苗木6亩,水稻8.2亩,玉米26.5亩,两薯18.3亩,油菜6亩。</t>
  </si>
  <si>
    <t>石牌镇梁山村</t>
  </si>
  <si>
    <t>帮助118贫困人口创收200元/人.年</t>
  </si>
  <si>
    <t>龙洞村种养产业项目</t>
  </si>
  <si>
    <t>蔬菜1亩,家畜71头,家禽544只。</t>
  </si>
  <si>
    <t>石牌镇龙洞村</t>
  </si>
  <si>
    <t>上母村种养产业项目</t>
  </si>
  <si>
    <t>柑橘0.4亩,百合253.5亩,蔬菜2亩,中药材4亩,家畜2头,家禽15只,水稻53.1亩,玉米44.8亩,两薯19亩,油菜7.5亩。</t>
  </si>
  <si>
    <t>石牌镇上母村</t>
  </si>
  <si>
    <t>帮助110贫困人口创收200元/人.年</t>
  </si>
  <si>
    <t>石牌村种养产业项目</t>
  </si>
  <si>
    <t>柑橘5亩、百合166.8亩、家畜13头、家禽77羽、水产养殖2.4亩、粮油49.7亩</t>
  </si>
  <si>
    <t>石牌镇石牌村</t>
  </si>
  <si>
    <t>桃兴村种养产业项目</t>
  </si>
  <si>
    <t>烤烟45亩,百合203.5亩,蔬菜0.4亩,中药材2亩,家畜10头,家禽32只,水稻24.9亩,玉米50.5亩,两薯15.9亩,油菜13.8亩。</t>
  </si>
  <si>
    <t>石牌镇桃兴村</t>
  </si>
  <si>
    <t>帮助167贫困人口创收200元/人.年</t>
  </si>
  <si>
    <t>桃源村种植产业项目</t>
  </si>
  <si>
    <t>柑橘2亩,百合156.9亩,蔬菜9.8亩,中药材0.2亩,水稻43.3亩,玉米47.7亩,两薯16.5亩。</t>
  </si>
  <si>
    <t>石牌镇桃源村</t>
  </si>
  <si>
    <t>帮助103贫困人口创收300元/人.年</t>
  </si>
  <si>
    <t>桶车村种养产业项目</t>
  </si>
  <si>
    <t>柑橘0.2亩,百合209.5亩,蔬菜1.85亩,其他75.3亩,家畜16头,家禽40只,花卉苗木1亩,中药材0.2亩,水稻13.4亩,玉米32.6亩,两薯17.1亩,油菜6.8亩。</t>
  </si>
  <si>
    <t>石牌镇桶车村</t>
  </si>
  <si>
    <t>帮助165贫困人口创收300元/人.年</t>
  </si>
  <si>
    <t>卧龙村种养产业项目</t>
  </si>
  <si>
    <t>柑橘1亩,百合98.7亩,蔬菜4.1亩,家畜37头,家禽47只,水稻24.1亩,玉米52.5亩,两薯14.9亩,油菜3.5亩。</t>
  </si>
  <si>
    <t>石牌镇卧龙村</t>
  </si>
  <si>
    <t>帮助85贫困人口创收200元/人.年</t>
  </si>
  <si>
    <t>下池村种养产业项目</t>
  </si>
  <si>
    <t>柑橘4亩,百合382亩,家畜42头,家禽32只,水稻1亩,玉米53.6亩,两薯6.5亩,油菜8.3亩。</t>
  </si>
  <si>
    <t>石牌镇下池村</t>
  </si>
  <si>
    <t>帮助242贫困人口创收200元/人.年</t>
  </si>
  <si>
    <t>香井村种养产业项目</t>
  </si>
  <si>
    <t>柑橘92亩,百合145.5亩,蔬菜5.3亩,其他16亩,家畜69头,家禽11只,水稻6.8亩,玉米21.5亩,两薯16.6亩。</t>
  </si>
  <si>
    <t>石牌镇香井村</t>
  </si>
  <si>
    <t>帮助92贫困人口创收200元/人.年</t>
  </si>
  <si>
    <t>义比村种养产业项目</t>
  </si>
  <si>
    <t>百合132.7亩,蔬菜2.9亩,家畜27头,家禽36只,水稻1亩,玉米14亩,两薯6.6亩,油菜10.4亩。</t>
  </si>
  <si>
    <t>玉河村种养产业项目</t>
  </si>
  <si>
    <t>百合377.7亩,蔬菜1.3亩,中药材1亩,家畜44头,家禽102只,特种养殖2只,油茶0.5亩,水稻46.9亩,玉米40.6亩,两薯19.4亩,油菜2.8亩。</t>
  </si>
  <si>
    <t>石牌镇玉河村</t>
  </si>
  <si>
    <t>中池村种养产业项目</t>
  </si>
  <si>
    <t>百合87亩,蔬菜1.8亩,家畜14头,家禽10只,水产养殖7只,水稻20.5亩,玉米48亩,两薯26.8亩,油菜5.3亩。</t>
  </si>
  <si>
    <t>石牌镇中池村</t>
  </si>
  <si>
    <t>帮助155贫困人口创收300元/人.年</t>
  </si>
  <si>
    <t>竹坪村种养产业项目</t>
  </si>
  <si>
    <t>百合215.6亩,蔬菜0.6亩,中药材0.6亩,家畜31头,家禽65只,水稻13.8亩,玉米54.5亩,两薯34.6亩,油菜7.9亩。</t>
  </si>
  <si>
    <t>石牌镇竹坪村</t>
  </si>
  <si>
    <t>帮助147贫困人口创收200元/人.年</t>
  </si>
  <si>
    <t>大红村种养项目</t>
  </si>
  <si>
    <t>烤烟75亩</t>
  </si>
  <si>
    <t>大安乡大红村</t>
  </si>
  <si>
    <t>大安乡</t>
  </si>
  <si>
    <t>大湾村种养项目</t>
  </si>
  <si>
    <t>烤烟60亩</t>
  </si>
  <si>
    <t>大安乡大湾村</t>
  </si>
  <si>
    <t>烤烟82亩</t>
  </si>
  <si>
    <t>大安乡桃子村</t>
  </si>
  <si>
    <t>龙口村种养项目</t>
  </si>
  <si>
    <t>烤烟53亩</t>
  </si>
  <si>
    <t>大安乡龙口村</t>
  </si>
  <si>
    <t>帮助68贫困人口创收200元/人.年</t>
  </si>
  <si>
    <t>五星村种养项目</t>
  </si>
  <si>
    <t>烤烟86亩</t>
  </si>
  <si>
    <t>大安乡五星村</t>
  </si>
  <si>
    <t>木鱼坪村种养项目</t>
  </si>
  <si>
    <t>烤烟38亩</t>
  </si>
  <si>
    <t>大安乡木鱼坪村</t>
  </si>
  <si>
    <t>马脚坪村种养项目</t>
  </si>
  <si>
    <t>烤烟45亩</t>
  </si>
  <si>
    <t>大安乡马脚坪村</t>
  </si>
  <si>
    <t>五马坪村种养项目</t>
  </si>
  <si>
    <t>烤烟31亩</t>
  </si>
  <si>
    <t>大安乡五马坪村</t>
  </si>
  <si>
    <t>翻身村种养项目</t>
  </si>
  <si>
    <t>烤烟71亩</t>
  </si>
  <si>
    <t>大安乡翻身村</t>
  </si>
  <si>
    <t>万宝村种养项目</t>
  </si>
  <si>
    <t>中药材50亩</t>
  </si>
  <si>
    <t>大安乡万宝村</t>
  </si>
  <si>
    <t>帮助101贫困人口创收300元/人.年</t>
  </si>
  <si>
    <t>西堰村种养项目</t>
  </si>
  <si>
    <t>中药材150亩</t>
  </si>
  <si>
    <t>大安乡西堰村</t>
  </si>
  <si>
    <t>帮助93贫困人口创收300元/人.年</t>
  </si>
  <si>
    <t>龙堰村种养项目</t>
  </si>
  <si>
    <t>中药材153亩</t>
  </si>
  <si>
    <t>大安乡龙堰村</t>
  </si>
  <si>
    <t>帮助194贫困人口创收300元/人.年</t>
  </si>
  <si>
    <t>铁树村种养项目</t>
  </si>
  <si>
    <t>中药材80亩</t>
  </si>
  <si>
    <t>大安乡铁树村</t>
  </si>
  <si>
    <t>帮助111贫困人口创收300元/人.年</t>
  </si>
  <si>
    <t>花园村种养项目</t>
  </si>
  <si>
    <t>中药材171亩</t>
  </si>
  <si>
    <t>大安乡花园村</t>
  </si>
  <si>
    <t>光辉村种养项目</t>
  </si>
  <si>
    <t>中药材51亩</t>
  </si>
  <si>
    <t>大安乡光辉村</t>
  </si>
  <si>
    <t>帮助74贫困人口创收300元/人.年</t>
  </si>
  <si>
    <t>召市社区种养项目</t>
  </si>
  <si>
    <t>百合50亩、蔬菜10亩、中药材10亩、家畜80头、家禽300羽、粮油72亩</t>
  </si>
  <si>
    <t>召市镇召市社区</t>
  </si>
  <si>
    <t>召市镇</t>
  </si>
  <si>
    <t>兴合村种养项目</t>
  </si>
  <si>
    <t>烤烟30亩、家畜60头、家禽180羽、粮油110亩</t>
  </si>
  <si>
    <t>召市镇兴合村</t>
  </si>
  <si>
    <t>方坡村种养项目</t>
  </si>
  <si>
    <t>烤烟20亩、蔬菜10亩、家畜40头、家禽130羽、粮油100亩</t>
  </si>
  <si>
    <t>召市镇方坡村</t>
  </si>
  <si>
    <t>帮助181贫困人口创收200元/人.年</t>
  </si>
  <si>
    <t>新园村种养项目</t>
  </si>
  <si>
    <t>烤烟30亩、百合20亩、家畜60头、家禽220羽、粮油100亩</t>
  </si>
  <si>
    <t>召市镇新园村</t>
  </si>
  <si>
    <t>帮助214贫困人口创收200元/人.年</t>
  </si>
  <si>
    <t>桃花源村种养项目</t>
  </si>
  <si>
    <t>烤烟20亩、百合10亩、家畜20头、家禽100羽、粮油82亩</t>
  </si>
  <si>
    <t>召市镇桃花源村</t>
  </si>
  <si>
    <t>帮助82贫困人口创收200元/人.年</t>
  </si>
  <si>
    <t>红卫村种养项目</t>
  </si>
  <si>
    <t>烤烟50亩、百合15亩、蔬菜8亩、家畜50头、家禽200羽、粮油120亩</t>
  </si>
  <si>
    <t>召市镇红卫村</t>
  </si>
  <si>
    <t>辽叶村种养项目</t>
  </si>
  <si>
    <t>烤烟80亩、家畜30头、家禽80羽、粮油86亩</t>
  </si>
  <si>
    <t>召市镇辽叶村</t>
  </si>
  <si>
    <t>可立村种养项目</t>
  </si>
  <si>
    <t>烤烟300亩、家畜100头、家禽200羽、粮油20亩</t>
  </si>
  <si>
    <t>召市镇可立村</t>
  </si>
  <si>
    <t>帮助338贫困人口创收300元/人.年</t>
  </si>
  <si>
    <t>瓦房村种养项目</t>
  </si>
  <si>
    <t>烤烟200亩、家畜90头、家禽260羽、粮油46亩</t>
  </si>
  <si>
    <t>召市镇瓦房村</t>
  </si>
  <si>
    <t>帮助259贫困人口创收300元/人.年</t>
  </si>
  <si>
    <t>坪溪村种养项目</t>
  </si>
  <si>
    <t>烤烟60亩、家畜80头、家禽120羽、粮油80亩</t>
  </si>
  <si>
    <t>召市镇坪溪村</t>
  </si>
  <si>
    <t>帮助177贫困人口创收200元/人.年</t>
  </si>
  <si>
    <t>万家棚村种养项目</t>
  </si>
  <si>
    <t>中药材10亩、花卉苗木10亩、家畜120头、家禽200羽、粮油18亩</t>
  </si>
  <si>
    <t>召市镇万家棚村</t>
  </si>
  <si>
    <t>排沙坪村种养项目</t>
  </si>
  <si>
    <t>烤烟30亩、百合10亩、中药材10亩、家畜30头、家禽120羽、粮油68亩</t>
  </si>
  <si>
    <t>召市镇排沙坪村</t>
  </si>
  <si>
    <t>岩门口村种养项目</t>
  </si>
  <si>
    <t>烤烟20亩、百合20亩、家畜80头、家禽100羽、粮油180亩</t>
  </si>
  <si>
    <t>召市镇岩门口村</t>
  </si>
  <si>
    <t>青坪村种养项目</t>
  </si>
  <si>
    <t>烤烟30亩、家畜30头、家禽80羽、特种养殖300亩、粮油68亩</t>
  </si>
  <si>
    <t>召市镇青坪村</t>
  </si>
  <si>
    <t>帮助147贫困人口创收300元/人.年</t>
  </si>
  <si>
    <t>三堡村种养项目</t>
  </si>
  <si>
    <t>烤烟50亩、家畜80头、家禽300羽、粮油140亩</t>
  </si>
  <si>
    <t>召市镇三堡村</t>
  </si>
  <si>
    <t>帮助296贫困人口创收200元/人.年</t>
  </si>
  <si>
    <t>龙头车村种养项目</t>
  </si>
  <si>
    <t>烤烟30亩、家畜60头、家禽400羽、特种养殖200亩、油茶100亩、粮油180亩</t>
  </si>
  <si>
    <t>召市镇龙头车村</t>
  </si>
  <si>
    <t>帮助369贫困人口创收300元/人.年</t>
  </si>
  <si>
    <t>双进社区种养项目</t>
  </si>
  <si>
    <t>烤烟600亩、家畜80头、家禽200羽、粮油110亩</t>
  </si>
  <si>
    <t>召市镇双进社区</t>
  </si>
  <si>
    <t>帮助174贫困人口创收200元/人.年</t>
  </si>
  <si>
    <t>前卫村种养项目</t>
  </si>
  <si>
    <t>烤烟200亩、百合30亩、家畜60头、家禽120羽、粮油120亩</t>
  </si>
  <si>
    <t>召市镇前卫村</t>
  </si>
  <si>
    <t>湘龙村种养项目</t>
  </si>
  <si>
    <t>烤烟60亩、家畜60头、家禽100羽、油茶100亩、粮油68亩</t>
  </si>
  <si>
    <t>召市镇湘龙村</t>
  </si>
  <si>
    <t>帮助125贫困人口创收200元/人.年</t>
  </si>
  <si>
    <t>双溪村种养项目</t>
  </si>
  <si>
    <t>烤烟60亩、家畜30头、家禽120羽、粮油58亩</t>
  </si>
  <si>
    <t>召市镇双溪村</t>
  </si>
  <si>
    <t>帮助115贫困人口创收200元/人.年</t>
  </si>
  <si>
    <t>大兴村种养项目</t>
  </si>
  <si>
    <t>烤烟120亩、百合30亩、家畜60头、家禽300羽、粮油210亩</t>
  </si>
  <si>
    <t>召市镇大兴村</t>
  </si>
  <si>
    <t>兴平村种养项目</t>
  </si>
  <si>
    <t>烤烟30亩、家畜30头、家禽80羽、粮油68亩</t>
  </si>
  <si>
    <t>召市镇兴平村</t>
  </si>
  <si>
    <t>安塘村种养项目</t>
  </si>
  <si>
    <t>烤烟60亩、家畜60头、家禽100羽、粮油152亩</t>
  </si>
  <si>
    <t>召市镇安塘村</t>
  </si>
  <si>
    <t>神州社区种养项目</t>
  </si>
  <si>
    <t>烤烟120亩、百合30亩、家畜120头、家禽500羽、油茶200亩、粮油262亩</t>
  </si>
  <si>
    <t>召市镇神州社区</t>
  </si>
  <si>
    <t>帮助678贫困人口创收300元/人.年</t>
  </si>
  <si>
    <t>托利湖村种养项目</t>
  </si>
  <si>
    <t>烤烟200亩、百合40亩、家畜80头、家禽300羽、粮油222亩</t>
  </si>
  <si>
    <t>召市镇托利湖村</t>
  </si>
  <si>
    <t>帮助263贫困人口创收200元/人.年</t>
  </si>
  <si>
    <t>岩门坡村种养项目</t>
  </si>
  <si>
    <t>烤烟60亩、家畜60头、家禽130羽、油茶100亩、粮油80亩</t>
  </si>
  <si>
    <t>召市镇岩门坡村</t>
  </si>
  <si>
    <t>帮助117贫困人口创收300元/人.年</t>
  </si>
  <si>
    <t>喳啦坪村种养项目</t>
  </si>
  <si>
    <t>烤烟80亩、家畜50头、家禽100羽、花卉苗木20亩、粮油90亩</t>
  </si>
  <si>
    <t>召市镇喳啦坪村</t>
  </si>
  <si>
    <t>桐堡村种养项目</t>
  </si>
  <si>
    <t>家畜80头、家禽120羽、油茶300亩、粮油80亩</t>
  </si>
  <si>
    <t>召市镇桐堡村</t>
  </si>
  <si>
    <t>连台村种养项目</t>
  </si>
  <si>
    <t>烤烟20亩、家畜60头、家禽80羽、油茶100亩、粮油58亩</t>
  </si>
  <si>
    <t>召市镇连台村</t>
  </si>
  <si>
    <t>帮助146贫困人口创收200元/人.年</t>
  </si>
  <si>
    <t>旧寨沟村种养项目</t>
  </si>
  <si>
    <t>烤烟60亩、家畜80头、家禽200羽、油茶100亩、粮油122亩</t>
  </si>
  <si>
    <t>召市镇旧寨沟村</t>
  </si>
  <si>
    <t>银岭村种养项目</t>
  </si>
  <si>
    <t>烤烟30亩、家畜80头、家禽500羽、油茶180亩、粮油112亩</t>
  </si>
  <si>
    <t>召市镇银岭村</t>
  </si>
  <si>
    <t>帮助315贫困人口创收200元/人.年</t>
  </si>
  <si>
    <t>贾坝社区种养项目</t>
  </si>
  <si>
    <t>烤烟50亩、家畜80头、家禽400羽、油茶200亩、粮油128亩</t>
  </si>
  <si>
    <t>召市镇贾坝社区</t>
  </si>
  <si>
    <t>帮助281贫困人口创收300元/人.年</t>
  </si>
  <si>
    <t>（五）</t>
  </si>
  <si>
    <t>中蜂养殖</t>
  </si>
  <si>
    <t>红光村中蜂产业项目</t>
  </si>
  <si>
    <t>中锋养殖108群</t>
  </si>
  <si>
    <t>400元/群</t>
  </si>
  <si>
    <t>帮助107贫困人口创收1000元/人.年</t>
  </si>
  <si>
    <t>畜牧水产局</t>
  </si>
  <si>
    <t>风溪村中蜂产业项目</t>
  </si>
  <si>
    <t>中蜂养殖28群</t>
  </si>
  <si>
    <t>苗儿滩镇风溪村</t>
  </si>
  <si>
    <t>帮助31贫困人口创收1000元/人.年</t>
  </si>
  <si>
    <t>官坪村中蜂产业项目</t>
  </si>
  <si>
    <t>中锋养殖39群</t>
  </si>
  <si>
    <t>帮助56贫困人口创收800元/人.年</t>
  </si>
  <si>
    <t>民族村中蜂产业项目</t>
  </si>
  <si>
    <t>中锋养殖25群</t>
  </si>
  <si>
    <t>苗儿滩镇滩民族村</t>
  </si>
  <si>
    <t>帮助35贫困人口创收700元/人.年</t>
  </si>
  <si>
    <t>捞车村中蜂产业项目</t>
  </si>
  <si>
    <t>中锋养殖46群</t>
  </si>
  <si>
    <t>帮助46贫困人口创收1000元/人.年</t>
  </si>
  <si>
    <t>八吉村中蜂产业项目</t>
  </si>
  <si>
    <t>中锋养殖37群</t>
  </si>
  <si>
    <t>苗儿滩镇八吉村</t>
  </si>
  <si>
    <t>帮助51贫困人口创收700元/人.年</t>
  </si>
  <si>
    <t>东风村中蜂产业项目</t>
  </si>
  <si>
    <t>中锋养殖64群</t>
  </si>
  <si>
    <t>帮助73贫困人口创收870元/人.年</t>
  </si>
  <si>
    <t>金星村中蜂产业项目</t>
  </si>
  <si>
    <t>中锋养殖51群</t>
  </si>
  <si>
    <t>帮助60贫困人口创收850元/人.年</t>
  </si>
  <si>
    <t>西坪村中蜂产业项目</t>
  </si>
  <si>
    <t>中锋养殖57群</t>
  </si>
  <si>
    <t>帮助71贫困人口创收800元/人.年</t>
  </si>
  <si>
    <t>溪口村中蜂产业项目</t>
  </si>
  <si>
    <t>中锋养殖44群</t>
  </si>
  <si>
    <t>苗儿滩镇西口村</t>
  </si>
  <si>
    <t>帮助52贫困人口创收840元/人.年</t>
  </si>
  <si>
    <t>砂桥村中蜂产业项目</t>
  </si>
  <si>
    <t>中锋养殖40群</t>
  </si>
  <si>
    <t>帮助39贫困人口创收1000元/人.年</t>
  </si>
  <si>
    <t>梭洛村中蜂产业项目</t>
  </si>
  <si>
    <t>中锋养殖58群</t>
  </si>
  <si>
    <t>帮助56贫困人口创收1000元/人.年</t>
  </si>
  <si>
    <t>五台村中蜂产业项目</t>
  </si>
  <si>
    <t>中锋养殖35群</t>
  </si>
  <si>
    <t>帮助30贫困人口创收1160元/人.年</t>
  </si>
  <si>
    <t>枹木村中蜂产业项目</t>
  </si>
  <si>
    <t>帮助64贫困人口创收1000元/人.年</t>
  </si>
  <si>
    <t>泽果村中蜂产业项目</t>
  </si>
  <si>
    <t>洛塔乡泽果村</t>
  </si>
  <si>
    <t>帮助51贫困人口创收860元/人.年</t>
  </si>
  <si>
    <t>猛西村中蜂产业项目</t>
  </si>
  <si>
    <t>中锋养殖98群</t>
  </si>
  <si>
    <t>帮助98贫困人口创收1000元/人.年</t>
  </si>
  <si>
    <t>铅厂村中蜂产业项目</t>
  </si>
  <si>
    <t>帮助60贫困人口创收650元/人.年</t>
  </si>
  <si>
    <t>舍龙中蜂产业项目</t>
  </si>
  <si>
    <t>中锋养殖78群</t>
  </si>
  <si>
    <t>帮助77贫困人口创收1000元/人.年</t>
  </si>
  <si>
    <t>农车村中蜂产业项目</t>
  </si>
  <si>
    <t>兰家村中蜂产业项目</t>
  </si>
  <si>
    <t>中锋养殖120群</t>
  </si>
  <si>
    <t>帮助363贫困人口创收300元/人.年</t>
  </si>
  <si>
    <t>花桥村中蜂产业项目</t>
  </si>
  <si>
    <t>中锋养殖72群</t>
  </si>
  <si>
    <t>帮助73贫困人口创收1000元/人.年</t>
  </si>
  <si>
    <t>合心村中蜂产业项目</t>
  </si>
  <si>
    <t>中锋养殖67群</t>
  </si>
  <si>
    <t>帮助67贫困人口创收1000元/人.年</t>
  </si>
  <si>
    <t>塔泥村中蜂产业项目</t>
  </si>
  <si>
    <t>中锋养殖227群</t>
  </si>
  <si>
    <t>帮助238贫困人口创收950元/人.年</t>
  </si>
  <si>
    <t>桃子村中蜂产业项目</t>
  </si>
  <si>
    <t>中锋养殖34群</t>
  </si>
  <si>
    <t>帮助36贫困人口创收950元/人.年</t>
  </si>
  <si>
    <t>大湾村中蜂产业项目</t>
  </si>
  <si>
    <t>中锋养殖124群</t>
  </si>
  <si>
    <t>帮助115贫困人口创收1080元/人.年</t>
  </si>
  <si>
    <t>大红村中蜂产业项目</t>
  </si>
  <si>
    <t>帮助66贫困人口创收970元/人.年</t>
  </si>
  <si>
    <t>翻身村中蜂产业项目</t>
  </si>
  <si>
    <t>中锋养殖28群</t>
  </si>
  <si>
    <t>帮助31贫困人口创收900元/人.年</t>
  </si>
  <si>
    <t>五星村中蜂产业项目</t>
  </si>
  <si>
    <t>中锋养殖66群</t>
  </si>
  <si>
    <t>帮助66贫困人口创收1180元/人.年</t>
  </si>
  <si>
    <t>花园村中蜂产业项目</t>
  </si>
  <si>
    <t>中锋养殖200群</t>
  </si>
  <si>
    <t>帮助166贫困人口创收1200元/人.年</t>
  </si>
  <si>
    <t>龙口村中蜂产业项目</t>
  </si>
  <si>
    <t>西堰村中蜂产业项目</t>
  </si>
  <si>
    <t>中锋养殖33群</t>
  </si>
  <si>
    <t>帮助25贫困人口创收1300元/人.年</t>
  </si>
  <si>
    <t>铁树村中蜂产业项目</t>
  </si>
  <si>
    <t>中锋养殖60群</t>
  </si>
  <si>
    <t>帮助54贫困人口创收1100元/人.年</t>
  </si>
  <si>
    <t>龙堰村中蜂产业项目</t>
  </si>
  <si>
    <t>中锋养殖62群</t>
  </si>
  <si>
    <t>帮助58贫困人口创收1070元/人.年</t>
  </si>
  <si>
    <t>马脚村中蜂产业项目</t>
  </si>
  <si>
    <t>帮助33贫困人口创收1000元/人.年</t>
  </si>
  <si>
    <t>万宝村中蜂产业项目</t>
  </si>
  <si>
    <t>帮助35贫困人口创收1000元/人.年</t>
  </si>
  <si>
    <t>木龙湾村中蜂产业项目</t>
  </si>
  <si>
    <t>中锋养殖30群</t>
  </si>
  <si>
    <t>帮助30贫困人口创收1000元/人.年</t>
  </si>
  <si>
    <t>比沙村中蜂产业项目</t>
  </si>
  <si>
    <t>中锋养殖41群</t>
  </si>
  <si>
    <t>帮助49贫困人口创收840元/人.年</t>
  </si>
  <si>
    <t>梭堡村中蜂产业项目</t>
  </si>
  <si>
    <t>中锋养殖24群</t>
  </si>
  <si>
    <t>帮助28贫困人口创收850元/人.年</t>
  </si>
  <si>
    <t>卜纳洞村中蜂产业项目</t>
  </si>
  <si>
    <t>帮助47贫困人口创收1080元/人.年</t>
  </si>
  <si>
    <t>白果村中蜂产业项目</t>
  </si>
  <si>
    <t>帮助41贫困人口创收1070元/人.年</t>
  </si>
  <si>
    <t>古丈村中蜂产业项目</t>
  </si>
  <si>
    <t>帮助41贫困人口创收800元/人.年</t>
  </si>
  <si>
    <t>打溪村中蜂产业项目</t>
  </si>
  <si>
    <t>中锋养殖93群</t>
  </si>
  <si>
    <t>帮助94贫困人口创收1000元/人.年</t>
  </si>
  <si>
    <t>撮箕村中蜂产业项目</t>
  </si>
  <si>
    <t>中锋养殖143群</t>
  </si>
  <si>
    <t>红岩溪镇撮箕村</t>
  </si>
  <si>
    <t>帮助231贫困人口创收620元/人.年</t>
  </si>
  <si>
    <t>田家沟村中蜂产业项目</t>
  </si>
  <si>
    <t>帮助48贫困人口创收690元/人.年</t>
  </si>
  <si>
    <t>毛坝村中蜂养殖产业项目</t>
  </si>
  <si>
    <t>中锋养殖115群</t>
  </si>
  <si>
    <t>帮助218贫困人口创收520元/人.年</t>
  </si>
  <si>
    <t>马失村中蜂产业项目</t>
  </si>
  <si>
    <t>帮助82贫困人口创收690元/人.年</t>
  </si>
  <si>
    <t>头车村中蜂产业项目</t>
  </si>
  <si>
    <t>帮助39贫困人口创收1120元/人.年</t>
  </si>
  <si>
    <t>栈行村中蜂产业项目</t>
  </si>
  <si>
    <t>帮助34贫困人口创收730元/人.年</t>
  </si>
  <si>
    <t>兴旺村中蜂产业项目</t>
  </si>
  <si>
    <t>中锋养殖130群</t>
  </si>
  <si>
    <t>茅坪乡兴旺村</t>
  </si>
  <si>
    <t>帮助126贫困人口创收1030元/人.年</t>
  </si>
  <si>
    <t>茅坪乡</t>
  </si>
  <si>
    <t>干坝村中蜂产业项目</t>
  </si>
  <si>
    <t>中锋养殖112群</t>
  </si>
  <si>
    <t>茅坪乡干坝村</t>
  </si>
  <si>
    <t>帮助107贫困人口创收1050元/人.年</t>
  </si>
  <si>
    <t>老场村中蜂产业项目</t>
  </si>
  <si>
    <t>中锋养殖203群</t>
  </si>
  <si>
    <t>茅坪乡老场村</t>
  </si>
  <si>
    <t>帮助210贫困人口创收960元/人.年</t>
  </si>
  <si>
    <t>信地村中蜂产业项目</t>
  </si>
  <si>
    <t>中锋养殖147群</t>
  </si>
  <si>
    <t>帮助152贫困人口创收970元/人.年</t>
  </si>
  <si>
    <t>面山村中蜂产业项目</t>
  </si>
  <si>
    <t>中锋养殖79群</t>
  </si>
  <si>
    <t>帮助67贫困人口创收1180元/人.年</t>
  </si>
  <si>
    <t>兴华村中蜂产业项目</t>
  </si>
  <si>
    <t>帮助36贫困人口创收1100元/人.年</t>
  </si>
  <si>
    <t>大田村中蜂产业项目</t>
  </si>
  <si>
    <t>中锋养殖69群</t>
  </si>
  <si>
    <t>帮助56贫困人口创收1230元/人.年</t>
  </si>
  <si>
    <t>细车村中蜂产业项目</t>
  </si>
  <si>
    <t>中锋养殖47群</t>
  </si>
  <si>
    <t>帮助58贫困人口创收810元/人.年</t>
  </si>
  <si>
    <t>小米村中蜂产业项目</t>
  </si>
  <si>
    <t>中锋养殖32群</t>
  </si>
  <si>
    <t>兴场村中蜂产业项目</t>
  </si>
  <si>
    <t>中锋养殖86群</t>
  </si>
  <si>
    <t>茨岩塘镇兴场村</t>
  </si>
  <si>
    <t>帮助82贫困人口创收105元/人.年</t>
  </si>
  <si>
    <t>兴溪村中蜂产业项目</t>
  </si>
  <si>
    <t>中锋养殖54群</t>
  </si>
  <si>
    <t>帮助44贫困人口创收1200元/人.年</t>
  </si>
  <si>
    <t>兴塔村中蜂产业项目</t>
  </si>
  <si>
    <t>中锋养殖152群</t>
  </si>
  <si>
    <t>水田坝镇兴塔 村</t>
  </si>
  <si>
    <t>帮助132贫困人口创收1150元/人.年</t>
  </si>
  <si>
    <t>中湾村中蜂产业项目</t>
  </si>
  <si>
    <t>中锋养殖74群</t>
  </si>
  <si>
    <t>帮助65贫困人口创收1140元/人.年</t>
  </si>
  <si>
    <t>仁和村中蜂产业项目</t>
  </si>
  <si>
    <t>中锋养殖80群</t>
  </si>
  <si>
    <t>帮助73贫困人口创收1090元/人.年</t>
  </si>
  <si>
    <t>下比村中蜂产业项目</t>
  </si>
  <si>
    <t>帮助10贫困人口创1000元/人.年</t>
  </si>
  <si>
    <t>枫坪村中蜂产业项目</t>
  </si>
  <si>
    <t>中锋养殖89群</t>
  </si>
  <si>
    <t>帮助79贫困人口创收1100元/人.年</t>
  </si>
  <si>
    <t>草果村中蜂产业项目</t>
  </si>
  <si>
    <t>中锋养殖53群</t>
  </si>
  <si>
    <t>帮助53贫困人口创收1000元/人.年</t>
  </si>
  <si>
    <t>雷音村中蜂产业项目</t>
  </si>
  <si>
    <t>帮助38贫困人口创收1150元/人.年</t>
  </si>
  <si>
    <r>
      <rPr>
        <b/>
        <sz val="10"/>
        <rFont val="宋体"/>
        <charset val="134"/>
      </rPr>
      <t>(六</t>
    </r>
    <r>
      <rPr>
        <b/>
        <sz val="10"/>
        <rFont val="宋体"/>
        <charset val="134"/>
      </rPr>
      <t>)</t>
    </r>
  </si>
  <si>
    <t>油茶产业建设小计</t>
  </si>
  <si>
    <t>油茶产业建设</t>
  </si>
  <si>
    <t>发展油茶47.5亩</t>
  </si>
  <si>
    <t>920元／亩</t>
  </si>
  <si>
    <t>帮肋41贫困人口创收100元/人.年</t>
  </si>
  <si>
    <t>林业局</t>
  </si>
  <si>
    <t>石羔街道</t>
  </si>
  <si>
    <t>发展油茶159.6亩</t>
  </si>
  <si>
    <t>洗洛镇湾塘社区</t>
  </si>
  <si>
    <t>帮肋165贫困人口创收100元/人.年</t>
  </si>
  <si>
    <t>洗洛镇</t>
  </si>
  <si>
    <t>发展油茶102.7亩</t>
  </si>
  <si>
    <t>帮肋70贫困人口创收100元/人.年</t>
  </si>
  <si>
    <t>发展油茶90.2亩</t>
  </si>
  <si>
    <t>帮肋130贫困人口创收100元/人.年</t>
  </si>
  <si>
    <t>发展油茶460.4亩</t>
  </si>
  <si>
    <t>帮肋210贫困人口创收100元/人.年</t>
  </si>
  <si>
    <t>发展油茶271.8亩</t>
  </si>
  <si>
    <t>帮肋302贫困人口创收100元/人.年</t>
  </si>
  <si>
    <t>发展油茶501.6亩</t>
  </si>
  <si>
    <t>帮肋122贫困人口创收100元/人.年</t>
  </si>
  <si>
    <t>发展油茶36.2亩</t>
  </si>
  <si>
    <t>帮肋135贫困人口创收100元/人.年</t>
  </si>
  <si>
    <t>发展油茶89.4亩</t>
  </si>
  <si>
    <t>帮肋152贫困人口创收100元/人.年</t>
  </si>
  <si>
    <t>发展油茶93.5亩</t>
  </si>
  <si>
    <t>帮肋86贫困人口创收100元/人.年</t>
  </si>
  <si>
    <t>发展油茶64.9亩</t>
  </si>
  <si>
    <t>帮肋28贫困人口创收100元/人.年</t>
  </si>
  <si>
    <t>发展油茶82.1亩</t>
  </si>
  <si>
    <t>帮肋76贫困人口创收100元/人.年</t>
  </si>
  <si>
    <t>发展油茶826.2亩</t>
  </si>
  <si>
    <t>帮肋803贫困人口创收100元/人.年</t>
  </si>
  <si>
    <t>发展油茶354.1亩</t>
  </si>
  <si>
    <t>帮肋245贫困人口创收100元/人.年</t>
  </si>
  <si>
    <t>发展油茶298亩</t>
  </si>
  <si>
    <t>帮肋600贫困人口创收100元/人.年</t>
  </si>
  <si>
    <t>发展油茶201.3亩</t>
  </si>
  <si>
    <t>桂塘镇乌龙山</t>
  </si>
  <si>
    <t>帮肋290贫困人口创收100元/人.年</t>
  </si>
  <si>
    <t>发展油茶65.5亩</t>
  </si>
  <si>
    <t>帮肋65贫困人口创收100元/人.年</t>
  </si>
  <si>
    <t>发展油茶214.8亩</t>
  </si>
  <si>
    <t>帮肋110贫困人口创收100元/人.年</t>
  </si>
  <si>
    <t>发展油茶45.5亩</t>
  </si>
  <si>
    <t>帮肋119贫困人口创收100元/人.年</t>
  </si>
  <si>
    <t>发展油茶286.3亩</t>
  </si>
  <si>
    <t>桂塘镇四坝村</t>
  </si>
  <si>
    <t>发展油茶94.1亩</t>
  </si>
  <si>
    <t>苗儿滩镇庆口桥村</t>
  </si>
  <si>
    <t>帮肋36贫困人口创收100元/人.年</t>
  </si>
  <si>
    <t>发展油茶47.8亩</t>
  </si>
  <si>
    <t>帮肋54贫困人口创收100元/人.年</t>
  </si>
  <si>
    <t>发展油茶407.5亩</t>
  </si>
  <si>
    <t>帮肋236贫困人口创收100元/人.年</t>
  </si>
  <si>
    <t>发展油茶212.3亩</t>
  </si>
  <si>
    <t>帮肋294贫困人口创收100元/人.年</t>
  </si>
  <si>
    <t>发展油茶137.7亩</t>
  </si>
  <si>
    <t>帮肋88贫困人口创收100元/人.年</t>
  </si>
  <si>
    <t>发展油茶161亩</t>
  </si>
  <si>
    <t>发展油茶206.7亩</t>
  </si>
  <si>
    <t>帮肋230贫困人口创收100元/人.年</t>
  </si>
  <si>
    <t>发展油茶47.3亩</t>
  </si>
  <si>
    <t>靛房镇燎原社区</t>
  </si>
  <si>
    <t>帮肋32贫困人口创收100元/人.年</t>
  </si>
  <si>
    <t>发展油茶37.8亩</t>
  </si>
  <si>
    <t>帮肋40贫困人口创收100元/人.年</t>
  </si>
  <si>
    <t>发展油茶44.9亩</t>
  </si>
  <si>
    <t>帮肋18贫困人口创收100元/人.年</t>
  </si>
  <si>
    <t>（七）</t>
  </si>
  <si>
    <t>其他项目小计</t>
  </si>
  <si>
    <t>产业开发</t>
  </si>
  <si>
    <t>食用菌开发</t>
  </si>
  <si>
    <t>6元/棒</t>
  </si>
  <si>
    <t>帮助32户贫困户人均增收2000元/人.年</t>
  </si>
  <si>
    <t>县扶贫办</t>
  </si>
  <si>
    <t>核桃产业开发</t>
  </si>
  <si>
    <t>2500/户</t>
  </si>
  <si>
    <t>帮助48户贫困户人均增收1200元/人.年</t>
  </si>
  <si>
    <t>黑猪养殖开发</t>
  </si>
  <si>
    <t>龙山县湘健牧业有限公司</t>
  </si>
  <si>
    <t>900元/头</t>
  </si>
  <si>
    <t>帮助340户贫困户人均增收1500元/人</t>
  </si>
  <si>
    <t>龙山县湘健牧业                        有限公司</t>
  </si>
  <si>
    <t>农车杨梅开发</t>
  </si>
  <si>
    <t>龙山县龙俊杨梅种植</t>
  </si>
  <si>
    <t>2000元/人</t>
  </si>
  <si>
    <t>帮助257名贫困户人均增收1501元/人.年</t>
  </si>
  <si>
    <t>产业开发及其配套设施建设</t>
  </si>
  <si>
    <t>5000元/户</t>
  </si>
  <si>
    <t>解决20户贫困户蔬菜基地灌溉问题</t>
  </si>
  <si>
    <t>447元/人</t>
  </si>
  <si>
    <t>改善村民发展生产条件，受益贫困人口403人。</t>
  </si>
  <si>
    <t>新修2栋气调库</t>
  </si>
  <si>
    <t>25万元/栋</t>
  </si>
  <si>
    <t>新修气调库两栋，解决全村404贫困人口农产品储藏难题。</t>
  </si>
  <si>
    <t>道路建设</t>
  </si>
  <si>
    <t>柑桔产业路建设3公里</t>
  </si>
  <si>
    <t>15万元/千米</t>
  </si>
  <si>
    <t>新修产业路3km，改善村民发展生产条件，受益贫困人口361人，。</t>
  </si>
  <si>
    <t>新修8组道1000m。</t>
  </si>
  <si>
    <t>新修道路路1km，改善村民发展生产，出行条件，受益贫困人口351人。</t>
  </si>
  <si>
    <t>茨岩塘镇兴溪村组级道路硬化890米</t>
  </si>
  <si>
    <t>100元/平方米</t>
  </si>
  <si>
    <t>硬化组级道路长0.89km，改善村民发展生产，出行条件，受益贫困人口205人。</t>
  </si>
  <si>
    <t>旅游道路建设</t>
  </si>
  <si>
    <t>茅坪乡长兴村</t>
  </si>
  <si>
    <t>50万元/千米</t>
  </si>
  <si>
    <t>新修旅游道路1km，带动贫困户增收800元/人.年，受益贫困人口。</t>
  </si>
  <si>
    <t>新修产业路1km</t>
  </si>
  <si>
    <t>农车镇马蹄社区</t>
  </si>
  <si>
    <t>新修产业路1km，改善村民发展生产条件，受益贫困人口207人。</t>
  </si>
  <si>
    <t>新建河堤堡坎160m3，硬化道路600m</t>
  </si>
  <si>
    <t>新建河堤堡坎160m3，硬化道路600m，改善村民发展生产，出行条件，受益贫困人口297人。</t>
  </si>
  <si>
    <t>产业路新修</t>
  </si>
  <si>
    <t>新修产业路1处，改善村民发展生产条件，受益贫困人口155人。</t>
  </si>
  <si>
    <t>15万元/km</t>
  </si>
  <si>
    <t>新修产业路及其配套设施1处，改善村民发展生产条件，受益贫困人口414人。</t>
  </si>
  <si>
    <t>整修及硬化道路1400米。</t>
  </si>
  <si>
    <t>整修及硬化道路1400米，改善村民出行条件，受益贫困人口585人。</t>
  </si>
  <si>
    <t>省直驻村扶贫项目</t>
  </si>
  <si>
    <t>新修产业路1.5公里。</t>
  </si>
  <si>
    <t>改善贫困户种植柑橘条件，降低生产成本受益贫困人口361人</t>
  </si>
  <si>
    <t>黄桃产业园区培管</t>
  </si>
  <si>
    <t>解决全村黄桃种植园区培育管理问题，受益贫困人口532人</t>
  </si>
  <si>
    <t>稻田综合种养配套项目</t>
  </si>
  <si>
    <t>灌溉渠道建设、安装太阳能杀虫灯15盏、监控系统安装等配套设施建设</t>
  </si>
  <si>
    <t>30万元/千米</t>
  </si>
  <si>
    <t>改善稻田综合种养配套设施，增强抗灾能力受益贫困人口320人</t>
  </si>
  <si>
    <t>茶叶产业开发400亩</t>
  </si>
  <si>
    <t>2500元/亩</t>
  </si>
  <si>
    <t>受益后帮助全村407名贫困人口创收900元/人.年</t>
  </si>
  <si>
    <t>扶贫办、 各相关单位</t>
  </si>
  <si>
    <t>二</t>
  </si>
  <si>
    <t>基础设施建设合计</t>
  </si>
  <si>
    <t>农村道路小计</t>
  </si>
  <si>
    <t>村级路加宽改造</t>
  </si>
  <si>
    <t>长8.86公里</t>
  </si>
  <si>
    <t>50万元/km</t>
  </si>
  <si>
    <t>解决287贫困人口的出行困难或改善79贫困户生产、生活条件等</t>
  </si>
  <si>
    <t>县交运局</t>
  </si>
  <si>
    <t>安达公司</t>
  </si>
  <si>
    <t>村级路新修及硬化</t>
  </si>
  <si>
    <t>长2.5公里</t>
  </si>
  <si>
    <t>洗车河镇新建社区（原新建村）</t>
  </si>
  <si>
    <t>解决127贫困人口的出行困难或改善42贫困户生产、生活条件等</t>
  </si>
  <si>
    <t>长3公里</t>
  </si>
  <si>
    <t>解决310贫困人口的出行困难或改善79贫困户生产、生活条件等</t>
  </si>
  <si>
    <r>
      <rPr>
        <sz val="10"/>
        <rFont val="宋体"/>
        <charset val="134"/>
      </rPr>
      <t>209</t>
    </r>
    <r>
      <rPr>
        <sz val="10"/>
        <rFont val="宋体"/>
        <charset val="134"/>
      </rPr>
      <t>国道至水坝村部长</t>
    </r>
    <r>
      <rPr>
        <sz val="10"/>
        <rFont val="宋体"/>
        <charset val="134"/>
      </rPr>
      <t>2</t>
    </r>
    <r>
      <rPr>
        <sz val="10"/>
        <rFont val="宋体"/>
        <charset val="134"/>
      </rPr>
      <t>公里</t>
    </r>
  </si>
  <si>
    <t>苗儿滩镇隆头社区（隆头村、捞田村、水坝村、光明村）</t>
  </si>
  <si>
    <t>解决126贫困人口的出行困难或改善27贫困户生产、生活条件等</t>
  </si>
  <si>
    <r>
      <rPr>
        <sz val="10"/>
        <rFont val="宋体"/>
        <charset val="134"/>
      </rPr>
      <t>甘家台至瑞士长</t>
    </r>
    <r>
      <rPr>
        <sz val="10"/>
        <rFont val="Arial Narrow"/>
        <charset val="134"/>
      </rPr>
      <t>6.76</t>
    </r>
    <r>
      <rPr>
        <sz val="10"/>
        <rFont val="宋体"/>
        <charset val="134"/>
      </rPr>
      <t>公里</t>
    </r>
  </si>
  <si>
    <t>解决187贫困人口的出行困难或改善50贫困户生产、生活条件等</t>
  </si>
  <si>
    <r>
      <rPr>
        <sz val="10"/>
        <rFont val="宋体"/>
        <charset val="134"/>
      </rPr>
      <t>长</t>
    </r>
    <r>
      <rPr>
        <sz val="10"/>
        <rFont val="Arial Narrow"/>
        <charset val="134"/>
      </rPr>
      <t>5.9</t>
    </r>
    <r>
      <rPr>
        <sz val="10"/>
        <rFont val="宋体"/>
        <charset val="134"/>
      </rPr>
      <t>公里</t>
    </r>
  </si>
  <si>
    <t>解决213贫困人口的出行困难或改善47贫困户生产、生活条件等</t>
  </si>
  <si>
    <r>
      <rPr>
        <sz val="10"/>
        <rFont val="宋体"/>
        <charset val="134"/>
      </rPr>
      <t>长</t>
    </r>
    <r>
      <rPr>
        <sz val="10"/>
        <rFont val="Arial Narrow"/>
        <charset val="134"/>
      </rPr>
      <t>6.8</t>
    </r>
    <r>
      <rPr>
        <sz val="10"/>
        <rFont val="宋体"/>
        <charset val="134"/>
      </rPr>
      <t>公里</t>
    </r>
  </si>
  <si>
    <t>解决156贫困人口的出行困难或改善33贫困户生产、生活条件等</t>
  </si>
  <si>
    <r>
      <rPr>
        <sz val="10"/>
        <rFont val="宋体"/>
        <charset val="134"/>
      </rPr>
      <t>街上至巴沙长</t>
    </r>
    <r>
      <rPr>
        <sz val="10"/>
        <rFont val="Arial Narrow"/>
        <charset val="134"/>
      </rPr>
      <t>3.6</t>
    </r>
    <r>
      <rPr>
        <sz val="10"/>
        <rFont val="宋体"/>
        <charset val="134"/>
      </rPr>
      <t>公里</t>
    </r>
  </si>
  <si>
    <t>解决121贫困人口的出行困难或改善25贫困户生产、生活条件等</t>
  </si>
  <si>
    <r>
      <rPr>
        <sz val="10"/>
        <rFont val="宋体"/>
        <charset val="134"/>
      </rPr>
      <t>长</t>
    </r>
    <r>
      <rPr>
        <sz val="10"/>
        <rFont val="Arial Narrow"/>
        <charset val="134"/>
      </rPr>
      <t>2</t>
    </r>
    <r>
      <rPr>
        <sz val="10"/>
        <rFont val="宋体"/>
        <charset val="134"/>
      </rPr>
      <t>公里</t>
    </r>
  </si>
  <si>
    <t>桂塘镇下锁村（原洞坎村）</t>
  </si>
  <si>
    <t>解决228贫困人口的出行困难或改善53贫困户生产、生活条件等</t>
  </si>
  <si>
    <r>
      <rPr>
        <sz val="10"/>
        <rFont val="宋体"/>
        <charset val="134"/>
      </rPr>
      <t>原桶车政府至原神州村部长</t>
    </r>
    <r>
      <rPr>
        <sz val="10"/>
        <rFont val="Arial Narrow"/>
        <charset val="134"/>
      </rPr>
      <t>5.4</t>
    </r>
    <r>
      <rPr>
        <sz val="10"/>
        <rFont val="宋体"/>
        <charset val="134"/>
      </rPr>
      <t>公里，神州至五马平长</t>
    </r>
    <r>
      <rPr>
        <sz val="10"/>
        <rFont val="Arial Narrow"/>
        <charset val="134"/>
      </rPr>
      <t>4.888</t>
    </r>
    <r>
      <rPr>
        <sz val="10"/>
        <rFont val="宋体"/>
        <charset val="134"/>
      </rPr>
      <t>公里</t>
    </r>
  </si>
  <si>
    <t>石牌镇大塘社区（原神州村）</t>
  </si>
  <si>
    <t>解决151贫困人口的出行困难或改善42贫困户生产、生活条件等</t>
  </si>
  <si>
    <t>村路硬化</t>
  </si>
  <si>
    <r>
      <rPr>
        <sz val="10"/>
        <rFont val="宋体"/>
        <charset val="134"/>
      </rPr>
      <t>长</t>
    </r>
    <r>
      <rPr>
        <sz val="10"/>
        <rFont val="Arial Narrow"/>
        <charset val="134"/>
      </rPr>
      <t>500</t>
    </r>
    <r>
      <rPr>
        <sz val="10"/>
        <rFont val="宋体"/>
        <charset val="134"/>
      </rPr>
      <t>米</t>
    </r>
  </si>
  <si>
    <r>
      <rPr>
        <sz val="10"/>
        <rFont val="宋体"/>
        <charset val="134"/>
      </rPr>
      <t>桂塘镇桂塘社区</t>
    </r>
    <r>
      <rPr>
        <sz val="10"/>
        <rFont val="Arial Narrow"/>
        <charset val="134"/>
      </rPr>
      <t>15</t>
    </r>
    <r>
      <rPr>
        <sz val="10"/>
        <rFont val="宋体"/>
        <charset val="134"/>
      </rPr>
      <t>组</t>
    </r>
  </si>
  <si>
    <t>解决152贫困人口的出行困难或改善34贫困户生产、生活条件等</t>
  </si>
  <si>
    <t>道路硬化</t>
  </si>
  <si>
    <r>
      <rPr>
        <sz val="10"/>
        <rFont val="宋体"/>
        <charset val="134"/>
      </rPr>
      <t>惹迷潭至那河沟长</t>
    </r>
    <r>
      <rPr>
        <sz val="10"/>
        <rFont val="Arial Narrow"/>
        <charset val="134"/>
      </rPr>
      <t>2.5</t>
    </r>
    <r>
      <rPr>
        <sz val="10"/>
        <rFont val="宋体"/>
        <charset val="134"/>
      </rPr>
      <t>公里</t>
    </r>
  </si>
  <si>
    <t>解决121贫困人口的出行困难或改善37贫困户生产、生活条件等</t>
  </si>
  <si>
    <r>
      <rPr>
        <sz val="10"/>
        <rFont val="宋体"/>
        <charset val="134"/>
      </rPr>
      <t>娃娃潭大桥至车水窝长</t>
    </r>
    <r>
      <rPr>
        <sz val="10"/>
        <rFont val="Arial Narrow"/>
        <charset val="134"/>
      </rPr>
      <t>2</t>
    </r>
    <r>
      <rPr>
        <sz val="10"/>
        <rFont val="宋体"/>
        <charset val="134"/>
      </rPr>
      <t>公里</t>
    </r>
  </si>
  <si>
    <t>解决89贫困人口的出行困难或改善25贫困户生产、生活条件等</t>
  </si>
  <si>
    <t>村路新修</t>
  </si>
  <si>
    <r>
      <rPr>
        <sz val="10"/>
        <rFont val="宋体"/>
        <charset val="134"/>
      </rPr>
      <t>长</t>
    </r>
    <r>
      <rPr>
        <sz val="10"/>
        <rFont val="Arial Narrow"/>
        <charset val="134"/>
      </rPr>
      <t>3.43</t>
    </r>
    <r>
      <rPr>
        <sz val="10"/>
        <rFont val="宋体"/>
        <charset val="134"/>
      </rPr>
      <t>公里</t>
    </r>
  </si>
  <si>
    <r>
      <rPr>
        <sz val="10"/>
        <rFont val="宋体"/>
        <charset val="134"/>
      </rPr>
      <t>农车镇花桥村（</t>
    </r>
    <r>
      <rPr>
        <sz val="10"/>
        <rFont val="Arial Narrow"/>
        <charset val="134"/>
      </rPr>
      <t>G209</t>
    </r>
    <r>
      <rPr>
        <sz val="10"/>
        <rFont val="宋体"/>
        <charset val="134"/>
      </rPr>
      <t>至花桥村）</t>
    </r>
  </si>
  <si>
    <t>解决422贫困人口的出行困难或改善106贫困户生产、生活条件等</t>
  </si>
  <si>
    <r>
      <rPr>
        <sz val="10"/>
        <rFont val="宋体"/>
        <charset val="134"/>
      </rPr>
      <t>太平山至椿木湾长</t>
    </r>
    <r>
      <rPr>
        <sz val="10"/>
        <rFont val="Arial Narrow"/>
        <charset val="134"/>
      </rPr>
      <t>3</t>
    </r>
    <r>
      <rPr>
        <sz val="10"/>
        <rFont val="宋体"/>
        <charset val="134"/>
      </rPr>
      <t>公里</t>
    </r>
  </si>
  <si>
    <t>解决256贫困人口的出行困难或改善71贫困户生产、生活条件等</t>
  </si>
  <si>
    <r>
      <rPr>
        <sz val="10"/>
        <rFont val="宋体"/>
        <charset val="134"/>
      </rPr>
      <t>殷家至竹园长</t>
    </r>
    <r>
      <rPr>
        <sz val="10"/>
        <rFont val="Arial Narrow"/>
        <charset val="134"/>
      </rPr>
      <t>1.74</t>
    </r>
    <r>
      <rPr>
        <sz val="10"/>
        <rFont val="宋体"/>
        <charset val="134"/>
      </rPr>
      <t>公里</t>
    </r>
  </si>
  <si>
    <t>解决913贫困人口的出行困难或改善251贫困户生产、生活条件等</t>
  </si>
  <si>
    <r>
      <rPr>
        <sz val="10"/>
        <rFont val="宋体"/>
        <charset val="134"/>
      </rPr>
      <t>长</t>
    </r>
    <r>
      <rPr>
        <sz val="10"/>
        <rFont val="Arial Narrow"/>
        <charset val="134"/>
      </rPr>
      <t>1.32</t>
    </r>
    <r>
      <rPr>
        <sz val="10"/>
        <rFont val="宋体"/>
        <charset val="134"/>
      </rPr>
      <t>公里</t>
    </r>
  </si>
  <si>
    <r>
      <rPr>
        <sz val="10"/>
        <rFont val="宋体"/>
        <charset val="134"/>
      </rPr>
      <t>召市镇前卫村</t>
    </r>
    <r>
      <rPr>
        <sz val="10"/>
        <rFont val="Arial Narrow"/>
        <charset val="134"/>
      </rPr>
      <t>1</t>
    </r>
    <r>
      <rPr>
        <sz val="10"/>
        <rFont val="宋体"/>
        <charset val="134"/>
      </rPr>
      <t>组</t>
    </r>
  </si>
  <si>
    <t>解决169贫困人口的出行困难或改善51贫困户生产、生活条件等</t>
  </si>
  <si>
    <t>道路安保工程</t>
  </si>
  <si>
    <r>
      <rPr>
        <sz val="10"/>
        <rFont val="宋体"/>
        <charset val="134"/>
      </rPr>
      <t>波形护拦</t>
    </r>
    <r>
      <rPr>
        <sz val="10"/>
        <rFont val="Arial Narrow"/>
        <charset val="134"/>
      </rPr>
      <t>1940</t>
    </r>
    <r>
      <rPr>
        <sz val="10"/>
        <rFont val="宋体"/>
        <charset val="134"/>
      </rPr>
      <t>米</t>
    </r>
    <r>
      <rPr>
        <sz val="10"/>
        <rFont val="Arial Narrow"/>
        <charset val="134"/>
      </rPr>
      <t>,</t>
    </r>
    <r>
      <rPr>
        <sz val="10"/>
        <rFont val="宋体"/>
        <charset val="134"/>
      </rPr>
      <t>标志牌</t>
    </r>
    <r>
      <rPr>
        <sz val="10"/>
        <rFont val="Arial Narrow"/>
        <charset val="134"/>
      </rPr>
      <t>10</t>
    </r>
    <r>
      <rPr>
        <sz val="10"/>
        <rFont val="宋体"/>
        <charset val="134"/>
      </rPr>
      <t>块</t>
    </r>
  </si>
  <si>
    <t>解决469贫困人口的出行困难或改善26贫困户生产、生活条件等</t>
  </si>
  <si>
    <r>
      <rPr>
        <sz val="10"/>
        <rFont val="宋体"/>
        <charset val="134"/>
      </rPr>
      <t>波形护拦</t>
    </r>
    <r>
      <rPr>
        <sz val="10"/>
        <rFont val="Arial Narrow"/>
        <charset val="134"/>
      </rPr>
      <t>2032</t>
    </r>
    <r>
      <rPr>
        <sz val="10"/>
        <rFont val="宋体"/>
        <charset val="134"/>
      </rPr>
      <t>米</t>
    </r>
  </si>
  <si>
    <t>石羔街道西洛村（原石马村）</t>
  </si>
  <si>
    <t>解决119贫困人口的出行困难或改善34贫困户生产、生活条件等</t>
  </si>
  <si>
    <r>
      <rPr>
        <sz val="10"/>
        <rFont val="宋体"/>
        <charset val="134"/>
      </rPr>
      <t>原兴场村村部至原新湖村长</t>
    </r>
    <r>
      <rPr>
        <sz val="10"/>
        <rFont val="Arial Narrow"/>
        <charset val="134"/>
      </rPr>
      <t>1.24</t>
    </r>
    <r>
      <rPr>
        <sz val="10"/>
        <rFont val="宋体"/>
        <charset val="134"/>
      </rPr>
      <t>公里</t>
    </r>
  </si>
  <si>
    <t>茨岩塘镇兴场坳村（原新场村）</t>
  </si>
  <si>
    <t>解决134贫困人口的出行困难或改善31贫困户生产、生活条件等</t>
  </si>
  <si>
    <r>
      <rPr>
        <sz val="10"/>
        <rFont val="宋体"/>
        <charset val="134"/>
      </rPr>
      <t>波形护栏</t>
    </r>
    <r>
      <rPr>
        <sz val="10"/>
        <rFont val="Arial Narrow"/>
        <charset val="134"/>
      </rPr>
      <t>6040</t>
    </r>
    <r>
      <rPr>
        <sz val="10"/>
        <rFont val="宋体"/>
        <charset val="134"/>
      </rPr>
      <t>米，标志牌</t>
    </r>
    <r>
      <rPr>
        <sz val="10"/>
        <rFont val="Arial Narrow"/>
        <charset val="134"/>
      </rPr>
      <t>20</t>
    </r>
    <r>
      <rPr>
        <sz val="10"/>
        <rFont val="宋体"/>
        <charset val="134"/>
      </rPr>
      <t>块</t>
    </r>
  </si>
  <si>
    <r>
      <rPr>
        <sz val="10"/>
        <rFont val="宋体"/>
        <charset val="134"/>
      </rPr>
      <t>波形护拦</t>
    </r>
    <r>
      <rPr>
        <sz val="10"/>
        <rFont val="Arial Narrow"/>
        <charset val="134"/>
      </rPr>
      <t>716</t>
    </r>
    <r>
      <rPr>
        <sz val="10"/>
        <rFont val="宋体"/>
        <charset val="134"/>
      </rPr>
      <t>米</t>
    </r>
    <r>
      <rPr>
        <sz val="10"/>
        <rFont val="Arial Narrow"/>
        <charset val="134"/>
      </rPr>
      <t>,</t>
    </r>
    <r>
      <rPr>
        <sz val="10"/>
        <rFont val="宋体"/>
        <charset val="134"/>
      </rPr>
      <t>标志牌</t>
    </r>
    <r>
      <rPr>
        <sz val="10"/>
        <rFont val="Arial Narrow"/>
        <charset val="134"/>
      </rPr>
      <t>6</t>
    </r>
    <r>
      <rPr>
        <sz val="10"/>
        <rFont val="宋体"/>
        <charset val="134"/>
      </rPr>
      <t>块</t>
    </r>
  </si>
  <si>
    <r>
      <rPr>
        <sz val="10"/>
        <rFont val="宋体"/>
        <charset val="134"/>
      </rPr>
      <t>波形护拦</t>
    </r>
    <r>
      <rPr>
        <sz val="10"/>
        <rFont val="Arial Narrow"/>
        <charset val="134"/>
      </rPr>
      <t>6076</t>
    </r>
    <r>
      <rPr>
        <sz val="10"/>
        <rFont val="宋体"/>
        <charset val="134"/>
      </rPr>
      <t>米，砼护栏</t>
    </r>
    <r>
      <rPr>
        <sz val="10"/>
        <rFont val="Arial Narrow"/>
        <charset val="134"/>
      </rPr>
      <t>1750</t>
    </r>
    <r>
      <rPr>
        <sz val="10"/>
        <rFont val="宋体"/>
        <charset val="134"/>
      </rPr>
      <t>米，标志牌</t>
    </r>
    <r>
      <rPr>
        <sz val="10"/>
        <rFont val="Arial Narrow"/>
        <charset val="134"/>
      </rPr>
      <t>18</t>
    </r>
    <r>
      <rPr>
        <sz val="10"/>
        <rFont val="宋体"/>
        <charset val="134"/>
      </rPr>
      <t>块</t>
    </r>
  </si>
  <si>
    <t>解决150贫困人口的出行困难或改善42贫困户生产、生活条件等</t>
  </si>
  <si>
    <r>
      <rPr>
        <sz val="10"/>
        <rFont val="宋体"/>
        <charset val="134"/>
      </rPr>
      <t>波形护拦</t>
    </r>
    <r>
      <rPr>
        <sz val="10"/>
        <rFont val="Arial Narrow"/>
        <charset val="134"/>
      </rPr>
      <t>7876</t>
    </r>
    <r>
      <rPr>
        <sz val="10"/>
        <rFont val="宋体"/>
        <charset val="134"/>
      </rPr>
      <t>米，标志牌</t>
    </r>
    <r>
      <rPr>
        <sz val="10"/>
        <rFont val="Arial Narrow"/>
        <charset val="134"/>
      </rPr>
      <t>7</t>
    </r>
    <r>
      <rPr>
        <sz val="10"/>
        <rFont val="宋体"/>
        <charset val="134"/>
      </rPr>
      <t>块</t>
    </r>
  </si>
  <si>
    <r>
      <rPr>
        <sz val="10"/>
        <rFont val="宋体"/>
        <charset val="134"/>
      </rPr>
      <t>波形护拦</t>
    </r>
    <r>
      <rPr>
        <sz val="10"/>
        <rFont val="Arial Narrow"/>
        <charset val="134"/>
      </rPr>
      <t>544</t>
    </r>
    <r>
      <rPr>
        <sz val="10"/>
        <rFont val="宋体"/>
        <charset val="134"/>
      </rPr>
      <t>米，标志牌</t>
    </r>
    <r>
      <rPr>
        <sz val="10"/>
        <rFont val="Arial Narrow"/>
        <charset val="134"/>
      </rPr>
      <t>4</t>
    </r>
    <r>
      <rPr>
        <sz val="10"/>
        <rFont val="宋体"/>
        <charset val="134"/>
      </rPr>
      <t>块</t>
    </r>
  </si>
  <si>
    <r>
      <rPr>
        <sz val="10"/>
        <rFont val="宋体"/>
        <charset val="134"/>
      </rPr>
      <t>波形护拦</t>
    </r>
    <r>
      <rPr>
        <sz val="10"/>
        <rFont val="Arial Narrow"/>
        <charset val="134"/>
      </rPr>
      <t>204</t>
    </r>
    <r>
      <rPr>
        <sz val="10"/>
        <rFont val="宋体"/>
        <charset val="134"/>
      </rPr>
      <t>米，标志牌</t>
    </r>
    <r>
      <rPr>
        <sz val="10"/>
        <rFont val="Arial Narrow"/>
        <charset val="134"/>
      </rPr>
      <t>2</t>
    </r>
    <r>
      <rPr>
        <sz val="10"/>
        <rFont val="宋体"/>
        <charset val="134"/>
      </rPr>
      <t>块</t>
    </r>
  </si>
  <si>
    <t>解决278贫困人口的出行困难或改善59贫困户生产、生活条件等</t>
  </si>
  <si>
    <r>
      <rPr>
        <sz val="10"/>
        <rFont val="宋体"/>
        <charset val="134"/>
      </rPr>
      <t>波形护拦</t>
    </r>
    <r>
      <rPr>
        <sz val="10"/>
        <rFont val="Arial Narrow"/>
        <charset val="134"/>
      </rPr>
      <t>1004</t>
    </r>
    <r>
      <rPr>
        <sz val="10"/>
        <rFont val="宋体"/>
        <charset val="134"/>
      </rPr>
      <t>米，标志牌</t>
    </r>
    <r>
      <rPr>
        <sz val="10"/>
        <rFont val="Arial Narrow"/>
        <charset val="134"/>
      </rPr>
      <t>4</t>
    </r>
    <r>
      <rPr>
        <sz val="10"/>
        <rFont val="宋体"/>
        <charset val="134"/>
      </rPr>
      <t>块</t>
    </r>
  </si>
  <si>
    <t>解决178贫困人口的出行困难或改善32贫困户生产、生活条件等</t>
  </si>
  <si>
    <r>
      <rPr>
        <sz val="10"/>
        <rFont val="宋体"/>
        <charset val="134"/>
      </rPr>
      <t>砼护栏</t>
    </r>
    <r>
      <rPr>
        <sz val="10"/>
        <rFont val="Arial Narrow"/>
        <charset val="134"/>
      </rPr>
      <t>187</t>
    </r>
    <r>
      <rPr>
        <sz val="10"/>
        <rFont val="宋体"/>
        <charset val="134"/>
      </rPr>
      <t>米，标志牌</t>
    </r>
    <r>
      <rPr>
        <sz val="10"/>
        <rFont val="Arial Narrow"/>
        <charset val="134"/>
      </rPr>
      <t>12</t>
    </r>
    <r>
      <rPr>
        <sz val="10"/>
        <rFont val="宋体"/>
        <charset val="134"/>
      </rPr>
      <t>块</t>
    </r>
  </si>
  <si>
    <t>洗洛镇青艾村（原青春村、艾溪村）</t>
  </si>
  <si>
    <r>
      <rPr>
        <sz val="10"/>
        <rFont val="宋体"/>
        <charset val="134"/>
      </rPr>
      <t>波形护拦</t>
    </r>
    <r>
      <rPr>
        <sz val="10"/>
        <rFont val="Arial Narrow"/>
        <charset val="134"/>
      </rPr>
      <t>5070</t>
    </r>
    <r>
      <rPr>
        <sz val="10"/>
        <rFont val="宋体"/>
        <charset val="134"/>
      </rPr>
      <t>米</t>
    </r>
  </si>
  <si>
    <r>
      <rPr>
        <sz val="10"/>
        <rFont val="宋体"/>
        <charset val="134"/>
      </rPr>
      <t>波形护栏</t>
    </r>
    <r>
      <rPr>
        <sz val="10"/>
        <rFont val="Arial Narrow"/>
        <charset val="134"/>
      </rPr>
      <t>2300</t>
    </r>
    <r>
      <rPr>
        <sz val="10"/>
        <rFont val="宋体"/>
        <charset val="134"/>
      </rPr>
      <t>米，标志牌</t>
    </r>
    <r>
      <rPr>
        <sz val="10"/>
        <rFont val="Arial Narrow"/>
        <charset val="134"/>
      </rPr>
      <t>2</t>
    </r>
    <r>
      <rPr>
        <sz val="10"/>
        <rFont val="宋体"/>
        <charset val="134"/>
      </rPr>
      <t>块</t>
    </r>
  </si>
  <si>
    <r>
      <rPr>
        <sz val="10"/>
        <rFont val="宋体"/>
        <charset val="134"/>
      </rPr>
      <t>靛房镇</t>
    </r>
    <r>
      <rPr>
        <sz val="10"/>
        <rFont val="Arial Narrow"/>
        <charset val="134"/>
      </rPr>
      <t>C078</t>
    </r>
    <r>
      <rPr>
        <sz val="10"/>
        <rFont val="宋体"/>
        <charset val="134"/>
      </rPr>
      <t>线（龙坡至联合村）</t>
    </r>
  </si>
  <si>
    <t>解决469贫困人口的出行困难或改善25贫困户生产、生活条件等</t>
  </si>
  <si>
    <r>
      <rPr>
        <sz val="10"/>
        <rFont val="宋体"/>
        <charset val="134"/>
      </rPr>
      <t>波形护栏</t>
    </r>
    <r>
      <rPr>
        <sz val="10"/>
        <rFont val="Arial Narrow"/>
        <charset val="134"/>
      </rPr>
      <t>50</t>
    </r>
    <r>
      <rPr>
        <sz val="10"/>
        <rFont val="宋体"/>
        <charset val="134"/>
      </rPr>
      <t>米</t>
    </r>
  </si>
  <si>
    <t>解决311贫困人口的出行困难或改善87贫困户生产、生活条件等</t>
  </si>
  <si>
    <r>
      <rPr>
        <sz val="10"/>
        <rFont val="宋体"/>
        <charset val="134"/>
      </rPr>
      <t>波形护栏</t>
    </r>
    <r>
      <rPr>
        <sz val="10"/>
        <rFont val="Arial Narrow"/>
        <charset val="134"/>
      </rPr>
      <t>6500</t>
    </r>
    <r>
      <rPr>
        <sz val="10"/>
        <rFont val="宋体"/>
        <charset val="134"/>
      </rPr>
      <t>米，标志牌</t>
    </r>
    <r>
      <rPr>
        <sz val="10"/>
        <rFont val="Arial Narrow"/>
        <charset val="134"/>
      </rPr>
      <t>12</t>
    </r>
    <r>
      <rPr>
        <sz val="10"/>
        <rFont val="宋体"/>
        <charset val="134"/>
      </rPr>
      <t>块</t>
    </r>
  </si>
  <si>
    <t>解决113贫困人口的出行困难或改善26贫困户生产、生活条件等</t>
  </si>
  <si>
    <r>
      <rPr>
        <sz val="10"/>
        <rFont val="宋体"/>
        <charset val="134"/>
      </rPr>
      <t>波形护栏</t>
    </r>
    <r>
      <rPr>
        <sz val="10"/>
        <rFont val="Arial Narrow"/>
        <charset val="134"/>
      </rPr>
      <t>2100</t>
    </r>
    <r>
      <rPr>
        <sz val="10"/>
        <rFont val="宋体"/>
        <charset val="134"/>
      </rPr>
      <t>米，标志牌</t>
    </r>
    <r>
      <rPr>
        <sz val="10"/>
        <rFont val="Arial Narrow"/>
        <charset val="134"/>
      </rPr>
      <t>2</t>
    </r>
    <r>
      <rPr>
        <sz val="10"/>
        <rFont val="宋体"/>
        <charset val="134"/>
      </rPr>
      <t>块</t>
    </r>
  </si>
  <si>
    <r>
      <rPr>
        <sz val="10"/>
        <rFont val="宋体"/>
        <charset val="134"/>
      </rPr>
      <t>波形护栏</t>
    </r>
    <r>
      <rPr>
        <sz val="10"/>
        <rFont val="Arial Narrow"/>
        <charset val="134"/>
      </rPr>
      <t>800</t>
    </r>
    <r>
      <rPr>
        <sz val="10"/>
        <rFont val="宋体"/>
        <charset val="134"/>
      </rPr>
      <t>米，标志牌</t>
    </r>
    <r>
      <rPr>
        <sz val="10"/>
        <rFont val="Arial Narrow"/>
        <charset val="134"/>
      </rPr>
      <t>5</t>
    </r>
    <r>
      <rPr>
        <sz val="10"/>
        <rFont val="宋体"/>
        <charset val="134"/>
      </rPr>
      <t>块</t>
    </r>
  </si>
  <si>
    <t>解决113贫困人口的出行困难或改善33贫困户生产、生活条件等</t>
  </si>
  <si>
    <r>
      <rPr>
        <sz val="10"/>
        <rFont val="宋体"/>
        <charset val="134"/>
      </rPr>
      <t>波形护栏</t>
    </r>
    <r>
      <rPr>
        <sz val="10"/>
        <rFont val="Arial Narrow"/>
        <charset val="134"/>
      </rPr>
      <t>1300</t>
    </r>
    <r>
      <rPr>
        <sz val="10"/>
        <rFont val="宋体"/>
        <charset val="134"/>
      </rPr>
      <t>米，标志牌</t>
    </r>
    <r>
      <rPr>
        <sz val="10"/>
        <rFont val="Arial Narrow"/>
        <charset val="134"/>
      </rPr>
      <t>4</t>
    </r>
    <r>
      <rPr>
        <sz val="10"/>
        <rFont val="宋体"/>
        <charset val="134"/>
      </rPr>
      <t>块</t>
    </r>
  </si>
  <si>
    <t>通村桥梁</t>
  </si>
  <si>
    <r>
      <rPr>
        <sz val="10"/>
        <rFont val="宋体"/>
        <charset val="134"/>
      </rPr>
      <t>下比二桥</t>
    </r>
    <r>
      <rPr>
        <sz val="10"/>
        <rFont val="Arial Narrow"/>
        <charset val="134"/>
      </rPr>
      <t>2-16m</t>
    </r>
    <r>
      <rPr>
        <sz val="10"/>
        <rFont val="宋体"/>
        <charset val="134"/>
      </rPr>
      <t>实心板桥</t>
    </r>
  </si>
  <si>
    <r>
      <rPr>
        <sz val="10"/>
        <rFont val="宋体"/>
        <charset val="134"/>
      </rPr>
      <t>波形护栏</t>
    </r>
    <r>
      <rPr>
        <sz val="10"/>
        <rFont val="Arial Narrow"/>
        <charset val="134"/>
      </rPr>
      <t>800</t>
    </r>
    <r>
      <rPr>
        <sz val="10"/>
        <rFont val="宋体"/>
        <charset val="134"/>
      </rPr>
      <t>米</t>
    </r>
  </si>
  <si>
    <t>道路新修硬化</t>
  </si>
  <si>
    <r>
      <rPr>
        <sz val="10"/>
        <rFont val="宋体"/>
        <charset val="134"/>
      </rPr>
      <t>长</t>
    </r>
    <r>
      <rPr>
        <sz val="10"/>
        <rFont val="Arial Narrow"/>
        <charset val="134"/>
      </rPr>
      <t>1.58</t>
    </r>
    <r>
      <rPr>
        <sz val="10"/>
        <rFont val="宋体"/>
        <charset val="134"/>
      </rPr>
      <t>公里</t>
    </r>
  </si>
  <si>
    <r>
      <rPr>
        <sz val="10"/>
        <rFont val="宋体"/>
        <charset val="134"/>
      </rPr>
      <t>水田坝镇中湾村</t>
    </r>
    <r>
      <rPr>
        <sz val="10"/>
        <rFont val="Arial Narrow"/>
        <charset val="134"/>
      </rPr>
      <t>9</t>
    </r>
    <r>
      <rPr>
        <sz val="10"/>
        <rFont val="宋体"/>
        <charset val="134"/>
      </rPr>
      <t>组</t>
    </r>
  </si>
  <si>
    <t>改建1-16m空心板梁桥</t>
  </si>
  <si>
    <t>水田兴塔村X005线胜利桥</t>
  </si>
  <si>
    <t>解决沿线人民的出行困难，保障出行安全便捷，提高生产生活条件等</t>
  </si>
  <si>
    <t>大红至五星长7.735公里</t>
  </si>
  <si>
    <t>大安乡五星村（原朝阳村）</t>
  </si>
  <si>
    <t>长2.0公里</t>
  </si>
  <si>
    <t>原209国道至寨上长4.018公里</t>
  </si>
  <si>
    <t>茅坪乡庆口坳村（原庆口村）</t>
  </si>
  <si>
    <t>长2.4公里</t>
  </si>
  <si>
    <t>长2公里</t>
  </si>
  <si>
    <t>村路堡坎</t>
  </si>
  <si>
    <t>长100米（全堡坎）</t>
  </si>
  <si>
    <t>长7.82公里</t>
  </si>
  <si>
    <t>波形护拦2836米，砼护栏500米，标志牌9块</t>
  </si>
  <si>
    <t>苗儿滩镇官坪村（原马熊沟村）</t>
  </si>
  <si>
    <t>解决沿线人民出行安全，保障生产、生活条件</t>
  </si>
  <si>
    <t>长2.92公里</t>
  </si>
  <si>
    <t>茨岩塘比溪村</t>
  </si>
  <si>
    <t>长2.2公里</t>
  </si>
  <si>
    <t>长1.3公里</t>
  </si>
  <si>
    <t>可立至杨家长3.639公里</t>
  </si>
  <si>
    <t>召市镇可立村（原方坡村）</t>
  </si>
  <si>
    <t>张家槽至桃子长3公里</t>
  </si>
  <si>
    <t>村路改造</t>
  </si>
  <si>
    <t>长1.71公里</t>
  </si>
  <si>
    <t>干拱桥加固1-14m石拱桥</t>
  </si>
  <si>
    <t>咱果乡X016线</t>
  </si>
  <si>
    <t>波形护栏2210米，砼护栏300米，标志牌6块</t>
  </si>
  <si>
    <t>农车镇王家棚村（原王家村）</t>
  </si>
  <si>
    <t>波形护拦4796米，砼护栏1162米，标志牌18块</t>
  </si>
  <si>
    <t>靛房镇云峰村</t>
  </si>
  <si>
    <t>波形护拦7932米，砼护栏505米，标志牌13块</t>
  </si>
  <si>
    <t>猴头溪至石科长2.1公里</t>
  </si>
  <si>
    <t>解决106贫困人口的出行困难或改善27贫困户生产、生活条件等</t>
  </si>
  <si>
    <t>波形护拦2796米，标志牌8块</t>
  </si>
  <si>
    <t>通组道路</t>
  </si>
  <si>
    <t>长2.403公里</t>
  </si>
  <si>
    <t>方家沟桥1-13m实心板桥</t>
  </si>
  <si>
    <t>0.5万元/㎡</t>
  </si>
  <si>
    <t>通组桥梁</t>
  </si>
  <si>
    <t>1-6m实心板桥</t>
  </si>
  <si>
    <t>里耶镇双坪村1组</t>
  </si>
  <si>
    <t>老田沟桥1-10m实心板桥</t>
  </si>
  <si>
    <t>长2.15公里</t>
  </si>
  <si>
    <t>村路新修硬化</t>
  </si>
  <si>
    <t>长1.123公里</t>
  </si>
  <si>
    <t>茅坪乡干坝村7组</t>
  </si>
  <si>
    <t>1-16m实心板桥</t>
  </si>
  <si>
    <t>长5公里</t>
  </si>
  <si>
    <t>1-10m实心板桥</t>
  </si>
  <si>
    <t>鱼泉沟一桥1-6m实心板桥</t>
  </si>
  <si>
    <t>鱼泉沟二桥1-6m实心板桥</t>
  </si>
  <si>
    <t>危桥改建2-10m实心板梁桥</t>
  </si>
  <si>
    <t>水田坝镇X005线苗汉村</t>
  </si>
  <si>
    <t>水田兴塔村X005线响水洞</t>
  </si>
  <si>
    <t>猫寨桥梁1-16m实心板桥</t>
  </si>
  <si>
    <t>长3.769公里</t>
  </si>
  <si>
    <t>召市镇可立村2组、3组</t>
  </si>
  <si>
    <t>村路加宽</t>
  </si>
  <si>
    <t>长4.5公里（其中包含龙头村组路新修1公里20万元）</t>
  </si>
  <si>
    <t>龙永高速连接线至村部长1.02公里</t>
  </si>
  <si>
    <t>比沙沟至冒洞长1.244公里</t>
  </si>
  <si>
    <t>红岩溪镇比沙社区（原冒洞村）</t>
  </si>
  <si>
    <t>长2.8公里</t>
  </si>
  <si>
    <t xml:space="preserve">长3.5公里 </t>
  </si>
  <si>
    <t>内溪乡五官村1-4组</t>
  </si>
  <si>
    <t>解决191贫困人口的出行困难或改善51贫困户生产、生活条件等</t>
  </si>
  <si>
    <t>信地至云峰长3.6公里</t>
  </si>
  <si>
    <t>解决111贫困人口的出行困难或改善31贫困户生产、生活条件等</t>
  </si>
  <si>
    <t>高速公路连接线至信地长2.71公里</t>
  </si>
  <si>
    <r>
      <rPr>
        <sz val="10"/>
        <rFont val="宋体"/>
        <charset val="134"/>
      </rPr>
      <t>村级路建设</t>
    </r>
  </si>
  <si>
    <r>
      <rPr>
        <sz val="10"/>
        <rFont val="宋体"/>
        <charset val="134"/>
      </rPr>
      <t>岔口至大红（</t>
    </r>
    <r>
      <rPr>
        <sz val="10"/>
        <rFont val="Arial Narrow"/>
        <charset val="134"/>
      </rPr>
      <t>c134</t>
    </r>
    <r>
      <rPr>
        <sz val="10"/>
        <rFont val="宋体"/>
        <charset val="134"/>
      </rPr>
      <t>）</t>
    </r>
    <r>
      <rPr>
        <sz val="10"/>
        <rFont val="Arial Narrow"/>
        <charset val="134"/>
      </rPr>
      <t>0.2</t>
    </r>
    <r>
      <rPr>
        <sz val="10"/>
        <rFont val="宋体"/>
        <charset val="134"/>
      </rPr>
      <t>公里</t>
    </r>
  </si>
  <si>
    <r>
      <rPr>
        <sz val="10"/>
        <rFont val="宋体"/>
        <charset val="134"/>
      </rPr>
      <t>大安乡大红村</t>
    </r>
  </si>
  <si>
    <t>35万元/km</t>
  </si>
  <si>
    <t>解决293贫困人口的出行困难或改善72贫困户生产、生活条件等</t>
  </si>
  <si>
    <r>
      <rPr>
        <sz val="10"/>
        <rFont val="宋体"/>
        <charset val="134"/>
      </rPr>
      <t>组级路建设</t>
    </r>
  </si>
  <si>
    <r>
      <rPr>
        <sz val="10"/>
        <rFont val="宋体"/>
        <charset val="134"/>
      </rPr>
      <t>9</t>
    </r>
    <r>
      <rPr>
        <sz val="10"/>
        <rFont val="宋体"/>
        <charset val="134"/>
      </rPr>
      <t>组九场湾至彭家坪公路整修</t>
    </r>
    <r>
      <rPr>
        <sz val="10"/>
        <rFont val="Arial Narrow"/>
        <charset val="134"/>
      </rPr>
      <t>0.5</t>
    </r>
    <r>
      <rPr>
        <sz val="10"/>
        <rFont val="宋体"/>
        <charset val="134"/>
      </rPr>
      <t>公里</t>
    </r>
  </si>
  <si>
    <t>20万元/km</t>
  </si>
  <si>
    <t>解决87贫困人口的出行困难或改善19贫困户生产、生活条件等</t>
  </si>
  <si>
    <r>
      <rPr>
        <sz val="10"/>
        <rFont val="宋体"/>
        <charset val="134"/>
      </rPr>
      <t>10</t>
    </r>
    <r>
      <rPr>
        <sz val="10"/>
        <rFont val="宋体"/>
        <charset val="134"/>
      </rPr>
      <t>组岩堡塘至野猫坝公路整修</t>
    </r>
    <r>
      <rPr>
        <sz val="10"/>
        <rFont val="Arial Narrow"/>
        <charset val="134"/>
      </rPr>
      <t>0.5</t>
    </r>
    <r>
      <rPr>
        <sz val="10"/>
        <rFont val="宋体"/>
        <charset val="134"/>
      </rPr>
      <t>公里</t>
    </r>
  </si>
  <si>
    <r>
      <rPr>
        <sz val="10"/>
        <rFont val="宋体"/>
        <charset val="134"/>
      </rPr>
      <t>大安乡龙堰村</t>
    </r>
  </si>
  <si>
    <r>
      <rPr>
        <sz val="10"/>
        <rFont val="宋体"/>
        <charset val="134"/>
      </rPr>
      <t>14</t>
    </r>
    <r>
      <rPr>
        <sz val="10"/>
        <rFont val="宋体"/>
        <charset val="134"/>
      </rPr>
      <t>组野猫坝至龙堡坪公路整修</t>
    </r>
    <r>
      <rPr>
        <sz val="10"/>
        <rFont val="Arial Narrow"/>
        <charset val="134"/>
      </rPr>
      <t>2</t>
    </r>
    <r>
      <rPr>
        <sz val="10"/>
        <rFont val="宋体"/>
        <charset val="134"/>
      </rPr>
      <t>公里</t>
    </r>
  </si>
  <si>
    <t>解决93贫困人口的出行困难或改善21贫困户生产、生活条件等</t>
  </si>
  <si>
    <r>
      <rPr>
        <sz val="10"/>
        <rFont val="宋体"/>
        <charset val="134"/>
      </rPr>
      <t>村部至老屋场</t>
    </r>
    <r>
      <rPr>
        <sz val="10"/>
        <rFont val="Arial Narrow"/>
        <charset val="134"/>
      </rPr>
      <t>0.5</t>
    </r>
    <r>
      <rPr>
        <sz val="10"/>
        <rFont val="宋体"/>
        <charset val="134"/>
      </rPr>
      <t>公里</t>
    </r>
  </si>
  <si>
    <r>
      <rPr>
        <sz val="10"/>
        <rFont val="宋体"/>
        <charset val="134"/>
      </rPr>
      <t>大安乡铁树村</t>
    </r>
  </si>
  <si>
    <t>解决195贫困人口的出行困难或改善63贫困户生产、生活条件等</t>
  </si>
  <si>
    <r>
      <rPr>
        <sz val="10"/>
        <rFont val="宋体"/>
        <charset val="134"/>
      </rPr>
      <t>6</t>
    </r>
    <r>
      <rPr>
        <sz val="10"/>
        <rFont val="宋体"/>
        <charset val="134"/>
      </rPr>
      <t>组五家田至康家坡公路整修</t>
    </r>
    <r>
      <rPr>
        <sz val="10"/>
        <rFont val="Arial Narrow"/>
        <charset val="134"/>
      </rPr>
      <t>0.7</t>
    </r>
    <r>
      <rPr>
        <sz val="10"/>
        <rFont val="宋体"/>
        <charset val="134"/>
      </rPr>
      <t>公里</t>
    </r>
  </si>
  <si>
    <r>
      <rPr>
        <sz val="10"/>
        <rFont val="宋体"/>
        <charset val="134"/>
      </rPr>
      <t>大安乡五星村</t>
    </r>
  </si>
  <si>
    <r>
      <rPr>
        <sz val="10"/>
        <rFont val="宋体"/>
        <charset val="134"/>
      </rPr>
      <t>4</t>
    </r>
    <r>
      <rPr>
        <sz val="10"/>
        <rFont val="宋体"/>
        <charset val="134"/>
      </rPr>
      <t>组岩浪坪至桃子坪公路整修</t>
    </r>
    <r>
      <rPr>
        <sz val="10"/>
        <rFont val="Arial Narrow"/>
        <charset val="134"/>
      </rPr>
      <t>1.9</t>
    </r>
    <r>
      <rPr>
        <sz val="10"/>
        <rFont val="宋体"/>
        <charset val="134"/>
      </rPr>
      <t>公里</t>
    </r>
  </si>
  <si>
    <r>
      <rPr>
        <sz val="10"/>
        <rFont val="宋体"/>
        <charset val="134"/>
      </rPr>
      <t>4</t>
    </r>
    <r>
      <rPr>
        <sz val="10"/>
        <rFont val="宋体"/>
        <charset val="134"/>
      </rPr>
      <t>组岩浪坪至马路上公路整修</t>
    </r>
    <r>
      <rPr>
        <sz val="10"/>
        <rFont val="Arial Narrow"/>
        <charset val="134"/>
      </rPr>
      <t>1.1</t>
    </r>
    <r>
      <rPr>
        <sz val="10"/>
        <rFont val="宋体"/>
        <charset val="134"/>
      </rPr>
      <t>公里</t>
    </r>
  </si>
  <si>
    <r>
      <rPr>
        <sz val="10"/>
        <rFont val="宋体"/>
        <charset val="134"/>
      </rPr>
      <t>9-10</t>
    </r>
    <r>
      <rPr>
        <sz val="10"/>
        <rFont val="宋体"/>
        <charset val="134"/>
      </rPr>
      <t>组趴营至刘层坡公路整修</t>
    </r>
    <r>
      <rPr>
        <sz val="10"/>
        <rFont val="Arial Narrow"/>
        <charset val="134"/>
      </rPr>
      <t>1.2</t>
    </r>
    <r>
      <rPr>
        <sz val="10"/>
        <rFont val="宋体"/>
        <charset val="134"/>
      </rPr>
      <t>公里</t>
    </r>
  </si>
  <si>
    <r>
      <rPr>
        <sz val="10"/>
        <rFont val="宋体"/>
        <charset val="134"/>
      </rPr>
      <t>且沙至阿几公路整修</t>
    </r>
    <r>
      <rPr>
        <sz val="10"/>
        <rFont val="Arial Narrow"/>
        <charset val="134"/>
      </rPr>
      <t>1.3</t>
    </r>
    <r>
      <rPr>
        <sz val="10"/>
        <rFont val="宋体"/>
        <charset val="134"/>
      </rPr>
      <t>公里</t>
    </r>
  </si>
  <si>
    <r>
      <rPr>
        <sz val="10"/>
        <rFont val="宋体"/>
        <charset val="134"/>
      </rPr>
      <t>靛房镇半南村</t>
    </r>
  </si>
  <si>
    <r>
      <rPr>
        <sz val="10"/>
        <rFont val="宋体"/>
        <charset val="134"/>
      </rPr>
      <t>2</t>
    </r>
    <r>
      <rPr>
        <sz val="10"/>
        <rFont val="宋体"/>
        <charset val="134"/>
      </rPr>
      <t>组至未家里</t>
    </r>
    <r>
      <rPr>
        <sz val="10"/>
        <rFont val="Arial Narrow"/>
        <charset val="134"/>
      </rPr>
      <t>0.5</t>
    </r>
    <r>
      <rPr>
        <sz val="10"/>
        <rFont val="宋体"/>
        <charset val="134"/>
      </rPr>
      <t>公里</t>
    </r>
  </si>
  <si>
    <r>
      <rPr>
        <sz val="10"/>
        <rFont val="宋体"/>
        <charset val="134"/>
      </rPr>
      <t>靛房镇联合村</t>
    </r>
  </si>
  <si>
    <r>
      <rPr>
        <sz val="10"/>
        <rFont val="宋体"/>
        <charset val="134"/>
      </rPr>
      <t>2</t>
    </r>
    <r>
      <rPr>
        <sz val="10"/>
        <rFont val="宋体"/>
        <charset val="134"/>
      </rPr>
      <t>组停车坪建设公里</t>
    </r>
  </si>
  <si>
    <r>
      <rPr>
        <sz val="10"/>
        <rFont val="宋体"/>
        <charset val="134"/>
      </rPr>
      <t>靛房镇万龙村</t>
    </r>
  </si>
  <si>
    <t>解决社区生产、生活条件等</t>
  </si>
  <si>
    <r>
      <rPr>
        <sz val="10"/>
        <rFont val="宋体"/>
        <charset val="134"/>
      </rPr>
      <t>黄泥小学至黄泥田</t>
    </r>
    <r>
      <rPr>
        <sz val="10"/>
        <rFont val="Arial Narrow"/>
        <charset val="134"/>
      </rPr>
      <t>0.826</t>
    </r>
    <r>
      <rPr>
        <sz val="10"/>
        <rFont val="宋体"/>
        <charset val="134"/>
      </rPr>
      <t>公里</t>
    </r>
  </si>
  <si>
    <r>
      <rPr>
        <sz val="10"/>
        <rFont val="宋体"/>
        <charset val="134"/>
      </rPr>
      <t>桂塘镇明溪村</t>
    </r>
  </si>
  <si>
    <t>解决174贫困人口的出行困难或改善43贫困户生产、生活条件等</t>
  </si>
  <si>
    <r>
      <rPr>
        <sz val="10"/>
        <rFont val="宋体"/>
        <charset val="134"/>
      </rPr>
      <t>沙坝至湾丘</t>
    </r>
    <r>
      <rPr>
        <sz val="10"/>
        <rFont val="Arial Narrow"/>
        <charset val="134"/>
      </rPr>
      <t>0.35</t>
    </r>
    <r>
      <rPr>
        <sz val="10"/>
        <rFont val="宋体"/>
        <charset val="134"/>
      </rPr>
      <t>公里</t>
    </r>
  </si>
  <si>
    <r>
      <rPr>
        <sz val="10"/>
        <rFont val="宋体"/>
        <charset val="134"/>
      </rPr>
      <t>小溪至黄泥田公路建设</t>
    </r>
    <r>
      <rPr>
        <sz val="10"/>
        <rFont val="Arial Narrow"/>
        <charset val="134"/>
      </rPr>
      <t>2.052</t>
    </r>
    <r>
      <rPr>
        <sz val="10"/>
        <rFont val="宋体"/>
        <charset val="134"/>
      </rPr>
      <t>公里</t>
    </r>
  </si>
  <si>
    <r>
      <rPr>
        <sz val="10"/>
        <rFont val="宋体"/>
        <charset val="134"/>
      </rPr>
      <t>拉米塘至洞坎</t>
    </r>
    <r>
      <rPr>
        <sz val="10"/>
        <rFont val="Arial Narrow"/>
        <charset val="134"/>
      </rPr>
      <t>5</t>
    </r>
    <r>
      <rPr>
        <sz val="10"/>
        <rFont val="宋体"/>
        <charset val="134"/>
      </rPr>
      <t>组</t>
    </r>
    <r>
      <rPr>
        <sz val="10"/>
        <rFont val="Arial Narrow"/>
        <charset val="134"/>
      </rPr>
      <t>1.7</t>
    </r>
    <r>
      <rPr>
        <sz val="10"/>
        <rFont val="宋体"/>
        <charset val="134"/>
      </rPr>
      <t>公里</t>
    </r>
  </si>
  <si>
    <r>
      <rPr>
        <sz val="10"/>
        <rFont val="宋体"/>
        <charset val="134"/>
      </rPr>
      <t>桂塘镇下锁村</t>
    </r>
  </si>
  <si>
    <t>解决209贫困人口的出行困难或改善58贫困户生产、生活条件等</t>
  </si>
  <si>
    <r>
      <rPr>
        <sz val="10"/>
        <rFont val="宋体"/>
        <charset val="134"/>
      </rPr>
      <t>补利湖至车水窝</t>
    </r>
    <r>
      <rPr>
        <sz val="10"/>
        <rFont val="Arial Narrow"/>
        <charset val="134"/>
      </rPr>
      <t>2.5</t>
    </r>
    <r>
      <rPr>
        <sz val="10"/>
        <rFont val="宋体"/>
        <charset val="134"/>
      </rPr>
      <t>公里</t>
    </r>
  </si>
  <si>
    <r>
      <rPr>
        <sz val="10"/>
        <rFont val="宋体"/>
        <charset val="134"/>
      </rPr>
      <t>桂塘镇张家槽村</t>
    </r>
  </si>
  <si>
    <r>
      <rPr>
        <sz val="10"/>
        <rFont val="宋体"/>
        <charset val="134"/>
      </rPr>
      <t>新村部道路</t>
    </r>
  </si>
  <si>
    <r>
      <rPr>
        <sz val="10"/>
        <rFont val="宋体"/>
        <charset val="134"/>
      </rPr>
      <t>里八路至徐家坡</t>
    </r>
    <r>
      <rPr>
        <sz val="10"/>
        <rFont val="Arial Narrow"/>
        <charset val="134"/>
      </rPr>
      <t>3.5</t>
    </r>
    <r>
      <rPr>
        <sz val="10"/>
        <rFont val="宋体"/>
        <charset val="134"/>
      </rPr>
      <t>公里</t>
    </r>
  </si>
  <si>
    <r>
      <rPr>
        <sz val="10"/>
        <rFont val="宋体"/>
        <charset val="134"/>
      </rPr>
      <t>里耶镇半坡村</t>
    </r>
  </si>
  <si>
    <r>
      <rPr>
        <sz val="10"/>
        <rFont val="宋体"/>
        <charset val="134"/>
      </rPr>
      <t>东桃至哪寨公路建设</t>
    </r>
    <r>
      <rPr>
        <sz val="10"/>
        <rFont val="Arial Narrow"/>
        <charset val="134"/>
      </rPr>
      <t>5.5</t>
    </r>
    <r>
      <rPr>
        <sz val="10"/>
        <rFont val="宋体"/>
        <charset val="134"/>
      </rPr>
      <t>公里</t>
    </r>
  </si>
  <si>
    <r>
      <rPr>
        <sz val="10"/>
        <rFont val="宋体"/>
        <charset val="134"/>
      </rPr>
      <t>里耶镇东桃村</t>
    </r>
  </si>
  <si>
    <r>
      <rPr>
        <sz val="10"/>
        <rFont val="宋体"/>
        <charset val="134"/>
      </rPr>
      <t>双坪至塔竹坪</t>
    </r>
    <r>
      <rPr>
        <sz val="10"/>
        <rFont val="Arial Narrow"/>
        <charset val="134"/>
      </rPr>
      <t>1.2</t>
    </r>
    <r>
      <rPr>
        <sz val="10"/>
        <rFont val="宋体"/>
        <charset val="134"/>
      </rPr>
      <t>公里</t>
    </r>
  </si>
  <si>
    <r>
      <rPr>
        <sz val="10"/>
        <rFont val="宋体"/>
        <charset val="134"/>
      </rPr>
      <t>里耶镇双坪村</t>
    </r>
  </si>
  <si>
    <r>
      <rPr>
        <sz val="10"/>
        <rFont val="宋体"/>
        <charset val="134"/>
      </rPr>
      <t>3</t>
    </r>
    <r>
      <rPr>
        <sz val="10"/>
        <rFont val="宋体"/>
        <charset val="134"/>
      </rPr>
      <t>组至舍家寨</t>
    </r>
    <r>
      <rPr>
        <sz val="10"/>
        <rFont val="Arial Narrow"/>
        <charset val="134"/>
      </rPr>
      <t>0.4</t>
    </r>
    <r>
      <rPr>
        <sz val="10"/>
        <rFont val="宋体"/>
        <charset val="134"/>
      </rPr>
      <t>公里</t>
    </r>
  </si>
  <si>
    <r>
      <rPr>
        <sz val="10"/>
        <rFont val="宋体"/>
        <charset val="134"/>
      </rPr>
      <t>里耶镇梓木村</t>
    </r>
  </si>
  <si>
    <r>
      <rPr>
        <sz val="10"/>
        <rFont val="宋体"/>
        <charset val="134"/>
      </rPr>
      <t>2</t>
    </r>
    <r>
      <rPr>
        <sz val="10"/>
        <rFont val="宋体"/>
        <charset val="134"/>
      </rPr>
      <t>组至学校旁</t>
    </r>
    <r>
      <rPr>
        <sz val="10"/>
        <rFont val="Arial Narrow"/>
        <charset val="134"/>
      </rPr>
      <t>0.2</t>
    </r>
    <r>
      <rPr>
        <sz val="10"/>
        <rFont val="宋体"/>
        <charset val="134"/>
      </rPr>
      <t>公里</t>
    </r>
  </si>
  <si>
    <r>
      <rPr>
        <sz val="10"/>
        <rFont val="宋体"/>
        <charset val="134"/>
      </rPr>
      <t>新村部道路硬化，含桥梁一座</t>
    </r>
    <r>
      <rPr>
        <sz val="10"/>
        <rFont val="Arial Narrow"/>
        <charset val="134"/>
      </rPr>
      <t>0.5</t>
    </r>
    <r>
      <rPr>
        <sz val="10"/>
        <rFont val="宋体"/>
        <charset val="134"/>
      </rPr>
      <t>公里</t>
    </r>
  </si>
  <si>
    <r>
      <rPr>
        <sz val="10"/>
        <rFont val="宋体"/>
        <charset val="134"/>
      </rPr>
      <t>油房边至麻阳</t>
    </r>
    <r>
      <rPr>
        <sz val="10"/>
        <rFont val="Arial Narrow"/>
        <charset val="134"/>
      </rPr>
      <t>1</t>
    </r>
    <r>
      <rPr>
        <sz val="10"/>
        <rFont val="宋体"/>
        <charset val="134"/>
      </rPr>
      <t>公里</t>
    </r>
  </si>
  <si>
    <r>
      <rPr>
        <sz val="10"/>
        <rFont val="宋体"/>
        <charset val="134"/>
      </rPr>
      <t>苗儿滩镇西坪村</t>
    </r>
  </si>
  <si>
    <r>
      <rPr>
        <sz val="10"/>
        <rFont val="宋体"/>
        <charset val="134"/>
      </rPr>
      <t>双科至下树车</t>
    </r>
    <r>
      <rPr>
        <sz val="10"/>
        <rFont val="Arial Narrow"/>
        <charset val="134"/>
      </rPr>
      <t>2.213</t>
    </r>
    <r>
      <rPr>
        <sz val="10"/>
        <rFont val="宋体"/>
        <charset val="134"/>
      </rPr>
      <t>公里</t>
    </r>
  </si>
  <si>
    <r>
      <rPr>
        <sz val="10"/>
        <rFont val="宋体"/>
        <charset val="134"/>
      </rPr>
      <t>内溪乡双树村</t>
    </r>
  </si>
  <si>
    <r>
      <rPr>
        <sz val="10"/>
        <rFont val="宋体"/>
        <charset val="134"/>
      </rPr>
      <t>村级路至何家</t>
    </r>
    <r>
      <rPr>
        <sz val="10"/>
        <rFont val="Arial Narrow"/>
        <charset val="134"/>
      </rPr>
      <t>0.2</t>
    </r>
    <r>
      <rPr>
        <sz val="10"/>
        <rFont val="宋体"/>
        <charset val="134"/>
      </rPr>
      <t>公里</t>
    </r>
  </si>
  <si>
    <r>
      <rPr>
        <sz val="10"/>
        <rFont val="宋体"/>
        <charset val="134"/>
      </rPr>
      <t>内长线至兰竹坷</t>
    </r>
    <r>
      <rPr>
        <sz val="10"/>
        <rFont val="Arial Narrow"/>
        <charset val="134"/>
      </rPr>
      <t>0.26</t>
    </r>
    <r>
      <rPr>
        <sz val="10"/>
        <rFont val="宋体"/>
        <charset val="134"/>
      </rPr>
      <t>公里</t>
    </r>
  </si>
  <si>
    <r>
      <rPr>
        <sz val="10"/>
        <rFont val="宋体"/>
        <charset val="134"/>
      </rPr>
      <t>新村部道路硬化</t>
    </r>
    <r>
      <rPr>
        <sz val="10"/>
        <rFont val="Arial Narrow"/>
        <charset val="134"/>
      </rPr>
      <t>0.12</t>
    </r>
    <r>
      <rPr>
        <sz val="10"/>
        <rFont val="宋体"/>
        <charset val="134"/>
      </rPr>
      <t>公里</t>
    </r>
  </si>
  <si>
    <r>
      <rPr>
        <sz val="10"/>
        <rFont val="宋体"/>
        <charset val="134"/>
      </rPr>
      <t>内溪乡岩力村</t>
    </r>
  </si>
  <si>
    <r>
      <rPr>
        <sz val="10"/>
        <rFont val="宋体"/>
        <charset val="134"/>
      </rPr>
      <t>9</t>
    </r>
    <r>
      <rPr>
        <sz val="10"/>
        <rFont val="宋体"/>
        <charset val="134"/>
      </rPr>
      <t>、</t>
    </r>
    <r>
      <rPr>
        <sz val="10"/>
        <rFont val="Arial Narrow"/>
        <charset val="134"/>
      </rPr>
      <t>10</t>
    </r>
    <r>
      <rPr>
        <sz val="10"/>
        <rFont val="宋体"/>
        <charset val="134"/>
      </rPr>
      <t>、</t>
    </r>
    <r>
      <rPr>
        <sz val="10"/>
        <rFont val="Arial Narrow"/>
        <charset val="134"/>
      </rPr>
      <t>11</t>
    </r>
    <r>
      <rPr>
        <sz val="10"/>
        <rFont val="宋体"/>
        <charset val="134"/>
      </rPr>
      <t>组田安家至接崔家湾公路公路整修</t>
    </r>
    <r>
      <rPr>
        <sz val="10"/>
        <rFont val="Arial Narrow"/>
        <charset val="134"/>
      </rPr>
      <t>0.4</t>
    </r>
    <r>
      <rPr>
        <sz val="10"/>
        <rFont val="宋体"/>
        <charset val="134"/>
      </rPr>
      <t>公里</t>
    </r>
  </si>
  <si>
    <r>
      <rPr>
        <sz val="10"/>
        <rFont val="宋体"/>
        <charset val="134"/>
      </rPr>
      <t>农车镇花桥村</t>
    </r>
  </si>
  <si>
    <r>
      <rPr>
        <sz val="10"/>
        <rFont val="宋体"/>
        <charset val="134"/>
      </rPr>
      <t>王菲家至黄立强家公路整修</t>
    </r>
    <r>
      <rPr>
        <sz val="10"/>
        <rFont val="Arial Narrow"/>
        <charset val="134"/>
      </rPr>
      <t>0.7</t>
    </r>
    <r>
      <rPr>
        <sz val="10"/>
        <rFont val="宋体"/>
        <charset val="134"/>
      </rPr>
      <t>公里</t>
    </r>
  </si>
  <si>
    <r>
      <rPr>
        <sz val="10"/>
        <rFont val="宋体"/>
        <charset val="134"/>
      </rPr>
      <t>石羔街道川洞村</t>
    </r>
  </si>
  <si>
    <r>
      <rPr>
        <sz val="10"/>
        <rFont val="宋体"/>
        <charset val="134"/>
      </rPr>
      <t>李全生家至王先红家公路整修</t>
    </r>
    <r>
      <rPr>
        <sz val="10"/>
        <rFont val="Arial Narrow"/>
        <charset val="134"/>
      </rPr>
      <t>0.25</t>
    </r>
    <r>
      <rPr>
        <sz val="10"/>
        <rFont val="宋体"/>
        <charset val="134"/>
      </rPr>
      <t>公里</t>
    </r>
  </si>
  <si>
    <r>
      <rPr>
        <sz val="10"/>
        <rFont val="宋体"/>
        <charset val="134"/>
      </rPr>
      <t>双龙老村部至李友贵公路整修</t>
    </r>
    <r>
      <rPr>
        <sz val="10"/>
        <rFont val="Arial Narrow"/>
        <charset val="134"/>
      </rPr>
      <t>1.1</t>
    </r>
    <r>
      <rPr>
        <sz val="10"/>
        <rFont val="宋体"/>
        <charset val="134"/>
      </rPr>
      <t>公里</t>
    </r>
  </si>
  <si>
    <r>
      <rPr>
        <sz val="10"/>
        <rFont val="宋体"/>
        <charset val="134"/>
      </rPr>
      <t>新村部道路硬化</t>
    </r>
    <r>
      <rPr>
        <sz val="10"/>
        <rFont val="Arial Narrow"/>
        <charset val="134"/>
      </rPr>
      <t>0.07</t>
    </r>
    <r>
      <rPr>
        <sz val="10"/>
        <rFont val="宋体"/>
        <charset val="134"/>
      </rPr>
      <t>公里</t>
    </r>
  </si>
  <si>
    <r>
      <rPr>
        <sz val="10"/>
        <rFont val="宋体"/>
        <charset val="134"/>
      </rPr>
      <t>石羔街道旧寨村</t>
    </r>
  </si>
  <si>
    <r>
      <rPr>
        <sz val="10"/>
        <rFont val="宋体"/>
        <charset val="134"/>
      </rPr>
      <t>10-11</t>
    </r>
    <r>
      <rPr>
        <sz val="10"/>
        <rFont val="宋体"/>
        <charset val="134"/>
      </rPr>
      <t>组安置区至后坡公路整修</t>
    </r>
    <r>
      <rPr>
        <sz val="10"/>
        <rFont val="Arial Narrow"/>
        <charset val="134"/>
      </rPr>
      <t>0.65</t>
    </r>
    <r>
      <rPr>
        <sz val="10"/>
        <rFont val="宋体"/>
        <charset val="134"/>
      </rPr>
      <t>公里</t>
    </r>
  </si>
  <si>
    <r>
      <rPr>
        <sz val="10"/>
        <rFont val="宋体"/>
        <charset val="134"/>
      </rPr>
      <t>新村部道路硬化</t>
    </r>
    <r>
      <rPr>
        <sz val="10"/>
        <rFont val="Arial Narrow"/>
        <charset val="134"/>
      </rPr>
      <t>0.03</t>
    </r>
    <r>
      <rPr>
        <sz val="10"/>
        <rFont val="宋体"/>
        <charset val="134"/>
      </rPr>
      <t>公里</t>
    </r>
  </si>
  <si>
    <r>
      <rPr>
        <sz val="10"/>
        <rFont val="宋体"/>
        <charset val="134"/>
      </rPr>
      <t>石羔街道南北村</t>
    </r>
  </si>
  <si>
    <r>
      <rPr>
        <sz val="10"/>
        <rFont val="宋体"/>
        <charset val="134"/>
      </rPr>
      <t>丰收至夏家堡</t>
    </r>
    <r>
      <rPr>
        <sz val="10"/>
        <rFont val="Arial Narrow"/>
        <charset val="134"/>
      </rPr>
      <t>1</t>
    </r>
    <r>
      <rPr>
        <sz val="10"/>
        <rFont val="宋体"/>
        <charset val="134"/>
      </rPr>
      <t>公里</t>
    </r>
  </si>
  <si>
    <r>
      <rPr>
        <sz val="10"/>
        <rFont val="宋体"/>
        <charset val="134"/>
      </rPr>
      <t>14</t>
    </r>
    <r>
      <rPr>
        <sz val="10"/>
        <rFont val="宋体"/>
        <charset val="134"/>
      </rPr>
      <t>组李和友家至石开福家公路整修</t>
    </r>
    <r>
      <rPr>
        <sz val="10"/>
        <rFont val="Arial Narrow"/>
        <charset val="134"/>
      </rPr>
      <t>0.45</t>
    </r>
    <r>
      <rPr>
        <sz val="10"/>
        <rFont val="宋体"/>
        <charset val="134"/>
      </rPr>
      <t>公里</t>
    </r>
  </si>
  <si>
    <r>
      <rPr>
        <sz val="10"/>
        <rFont val="宋体"/>
        <charset val="134"/>
      </rPr>
      <t>11</t>
    </r>
    <r>
      <rPr>
        <sz val="10"/>
        <rFont val="宋体"/>
        <charset val="134"/>
      </rPr>
      <t>组丁仁强家至丁仁华家公路整修</t>
    </r>
    <r>
      <rPr>
        <sz val="10"/>
        <rFont val="Arial Narrow"/>
        <charset val="134"/>
      </rPr>
      <t>1.5</t>
    </r>
    <r>
      <rPr>
        <sz val="10"/>
        <rFont val="宋体"/>
        <charset val="134"/>
      </rPr>
      <t>公里</t>
    </r>
  </si>
  <si>
    <r>
      <rPr>
        <sz val="10"/>
        <rFont val="宋体"/>
        <charset val="134"/>
      </rPr>
      <t>13</t>
    </r>
    <r>
      <rPr>
        <sz val="10"/>
        <rFont val="宋体"/>
        <charset val="134"/>
      </rPr>
      <t>组石开顺家至丁仁强家公路整修</t>
    </r>
    <r>
      <rPr>
        <sz val="10"/>
        <rFont val="Arial Narrow"/>
        <charset val="134"/>
      </rPr>
      <t>0.25</t>
    </r>
    <r>
      <rPr>
        <sz val="10"/>
        <rFont val="宋体"/>
        <charset val="134"/>
      </rPr>
      <t>公里</t>
    </r>
  </si>
  <si>
    <r>
      <rPr>
        <sz val="10"/>
        <rFont val="宋体"/>
        <charset val="134"/>
      </rPr>
      <t>11</t>
    </r>
    <r>
      <rPr>
        <sz val="10"/>
        <rFont val="宋体"/>
        <charset val="134"/>
      </rPr>
      <t>组黄透金家至</t>
    </r>
    <r>
      <rPr>
        <sz val="10"/>
        <rFont val="Arial Narrow"/>
        <charset val="134"/>
      </rPr>
      <t>10</t>
    </r>
    <r>
      <rPr>
        <sz val="10"/>
        <rFont val="宋体"/>
        <charset val="134"/>
      </rPr>
      <t>组田洪安家公路整修</t>
    </r>
    <r>
      <rPr>
        <sz val="10"/>
        <rFont val="Arial Narrow"/>
        <charset val="134"/>
      </rPr>
      <t>1.46</t>
    </r>
    <r>
      <rPr>
        <sz val="10"/>
        <rFont val="宋体"/>
        <charset val="134"/>
      </rPr>
      <t>公里</t>
    </r>
  </si>
  <si>
    <r>
      <rPr>
        <sz val="10"/>
        <rFont val="宋体"/>
        <charset val="134"/>
      </rPr>
      <t>洗洛镇小坪村</t>
    </r>
  </si>
  <si>
    <r>
      <rPr>
        <sz val="10"/>
        <rFont val="宋体"/>
        <charset val="134"/>
      </rPr>
      <t>9</t>
    </r>
    <r>
      <rPr>
        <sz val="10"/>
        <rFont val="宋体"/>
        <charset val="134"/>
      </rPr>
      <t>组黄万科家门口至</t>
    </r>
    <r>
      <rPr>
        <sz val="10"/>
        <rFont val="Arial Narrow"/>
        <charset val="134"/>
      </rPr>
      <t>10</t>
    </r>
    <r>
      <rPr>
        <sz val="10"/>
        <rFont val="宋体"/>
        <charset val="134"/>
      </rPr>
      <t>组杨远树家公路整修</t>
    </r>
    <r>
      <rPr>
        <sz val="10"/>
        <rFont val="Arial Narrow"/>
        <charset val="134"/>
      </rPr>
      <t>0.45</t>
    </r>
    <r>
      <rPr>
        <sz val="10"/>
        <rFont val="宋体"/>
        <charset val="134"/>
      </rPr>
      <t>公里</t>
    </r>
  </si>
  <si>
    <r>
      <rPr>
        <sz val="10"/>
        <rFont val="宋体"/>
        <charset val="134"/>
      </rPr>
      <t>古桥至石桶路</t>
    </r>
    <r>
      <rPr>
        <sz val="10"/>
        <rFont val="Arial Narrow"/>
        <charset val="134"/>
      </rPr>
      <t>1.783</t>
    </r>
    <r>
      <rPr>
        <sz val="10"/>
        <rFont val="宋体"/>
        <charset val="134"/>
      </rPr>
      <t>公里</t>
    </r>
  </si>
  <si>
    <r>
      <rPr>
        <sz val="10"/>
        <rFont val="宋体"/>
        <charset val="134"/>
      </rPr>
      <t>兴隆街道新桥村</t>
    </r>
  </si>
  <si>
    <r>
      <rPr>
        <sz val="10"/>
        <rFont val="宋体"/>
        <charset val="134"/>
      </rPr>
      <t>新村部道路硬化</t>
    </r>
    <r>
      <rPr>
        <sz val="10"/>
        <rFont val="Arial Narrow"/>
        <charset val="134"/>
      </rPr>
      <t>0.5</t>
    </r>
    <r>
      <rPr>
        <sz val="10"/>
        <rFont val="宋体"/>
        <charset val="134"/>
      </rPr>
      <t>公里</t>
    </r>
  </si>
  <si>
    <r>
      <rPr>
        <sz val="10"/>
        <rFont val="宋体"/>
        <charset val="134"/>
      </rPr>
      <t>红岩溪镇栈行村</t>
    </r>
  </si>
  <si>
    <r>
      <rPr>
        <sz val="10"/>
        <rFont val="宋体"/>
        <charset val="134"/>
      </rPr>
      <t>1</t>
    </r>
    <r>
      <rPr>
        <sz val="10"/>
        <rFont val="宋体"/>
        <charset val="134"/>
      </rPr>
      <t>组至吉巴骨</t>
    </r>
    <r>
      <rPr>
        <sz val="10"/>
        <rFont val="Arial Narrow"/>
        <charset val="134"/>
      </rPr>
      <t>1</t>
    </r>
    <r>
      <rPr>
        <sz val="10"/>
        <rFont val="宋体"/>
        <charset val="134"/>
      </rPr>
      <t>公里</t>
    </r>
  </si>
  <si>
    <r>
      <rPr>
        <sz val="10"/>
        <rFont val="宋体"/>
        <charset val="134"/>
      </rPr>
      <t>里耶镇农林村</t>
    </r>
  </si>
  <si>
    <r>
      <rPr>
        <sz val="10"/>
        <rFont val="宋体"/>
        <charset val="134"/>
      </rPr>
      <t>水井至彭家寨</t>
    </r>
    <r>
      <rPr>
        <sz val="10"/>
        <rFont val="Arial Narrow"/>
        <charset val="134"/>
      </rPr>
      <t>0.8</t>
    </r>
    <r>
      <rPr>
        <sz val="10"/>
        <rFont val="宋体"/>
        <charset val="134"/>
      </rPr>
      <t>公里</t>
    </r>
  </si>
  <si>
    <r>
      <rPr>
        <sz val="10"/>
        <rFont val="宋体"/>
        <charset val="134"/>
      </rPr>
      <t>里耶镇锁湖村</t>
    </r>
  </si>
  <si>
    <r>
      <rPr>
        <sz val="10"/>
        <rFont val="宋体"/>
        <charset val="134"/>
      </rPr>
      <t>水井至李家湾</t>
    </r>
    <r>
      <rPr>
        <sz val="10"/>
        <rFont val="Arial Narrow"/>
        <charset val="134"/>
      </rPr>
      <t>0.8</t>
    </r>
    <r>
      <rPr>
        <sz val="10"/>
        <rFont val="宋体"/>
        <charset val="134"/>
      </rPr>
      <t>公里</t>
    </r>
  </si>
  <si>
    <r>
      <rPr>
        <sz val="10"/>
        <rFont val="宋体"/>
        <charset val="134"/>
      </rPr>
      <t>新村部至洛片</t>
    </r>
    <r>
      <rPr>
        <sz val="10"/>
        <rFont val="Arial Narrow"/>
        <charset val="134"/>
      </rPr>
      <t>0.5</t>
    </r>
    <r>
      <rPr>
        <sz val="10"/>
        <rFont val="宋体"/>
        <charset val="134"/>
      </rPr>
      <t>公里</t>
    </r>
  </si>
  <si>
    <r>
      <rPr>
        <sz val="10"/>
        <rFont val="宋体"/>
        <charset val="134"/>
      </rPr>
      <t>新村部道路硬化</t>
    </r>
    <r>
      <rPr>
        <sz val="10"/>
        <rFont val="Arial Narrow"/>
        <charset val="134"/>
      </rPr>
      <t>0.3</t>
    </r>
    <r>
      <rPr>
        <sz val="10"/>
        <rFont val="宋体"/>
        <charset val="134"/>
      </rPr>
      <t>公里</t>
    </r>
  </si>
  <si>
    <r>
      <rPr>
        <sz val="10"/>
        <rFont val="宋体"/>
        <charset val="134"/>
      </rPr>
      <t>洛塔乡瑞士村</t>
    </r>
  </si>
  <si>
    <r>
      <rPr>
        <sz val="10"/>
        <rFont val="宋体"/>
        <charset val="134"/>
      </rPr>
      <t>新村部道路硬化</t>
    </r>
    <r>
      <rPr>
        <sz val="10"/>
        <rFont val="Arial Narrow"/>
        <charset val="134"/>
      </rPr>
      <t>0.15</t>
    </r>
    <r>
      <rPr>
        <sz val="10"/>
        <rFont val="宋体"/>
        <charset val="134"/>
      </rPr>
      <t>公里</t>
    </r>
  </si>
  <si>
    <r>
      <rPr>
        <sz val="10"/>
        <rFont val="宋体"/>
        <charset val="134"/>
      </rPr>
      <t>农车镇哪咱村</t>
    </r>
  </si>
  <si>
    <r>
      <rPr>
        <sz val="10"/>
        <rFont val="宋体"/>
        <charset val="134"/>
      </rPr>
      <t>新村部道路硬化</t>
    </r>
    <r>
      <rPr>
        <sz val="10"/>
        <rFont val="Arial Narrow"/>
        <charset val="134"/>
      </rPr>
      <t>0.05</t>
    </r>
    <r>
      <rPr>
        <sz val="10"/>
        <rFont val="宋体"/>
        <charset val="134"/>
      </rPr>
      <t>公里</t>
    </r>
  </si>
  <si>
    <r>
      <rPr>
        <sz val="10"/>
        <rFont val="宋体"/>
        <charset val="134"/>
      </rPr>
      <t>农车镇汝池村</t>
    </r>
  </si>
  <si>
    <t>解决126贫困人口的出行困难或改善28贫困户生产、生活条件等</t>
  </si>
  <si>
    <r>
      <rPr>
        <sz val="10"/>
        <rFont val="宋体"/>
        <charset val="134"/>
      </rPr>
      <t>新村部道路硬化</t>
    </r>
    <r>
      <rPr>
        <sz val="10"/>
        <rFont val="Arial Narrow"/>
        <charset val="134"/>
      </rPr>
      <t>0.04</t>
    </r>
    <r>
      <rPr>
        <sz val="10"/>
        <rFont val="宋体"/>
        <charset val="134"/>
      </rPr>
      <t>公里</t>
    </r>
  </si>
  <si>
    <r>
      <rPr>
        <sz val="10"/>
        <rFont val="宋体"/>
        <charset val="134"/>
      </rPr>
      <t>农车镇田家村</t>
    </r>
  </si>
  <si>
    <r>
      <rPr>
        <sz val="10"/>
        <rFont val="宋体"/>
        <charset val="134"/>
      </rPr>
      <t>子朴至洞湾</t>
    </r>
    <r>
      <rPr>
        <sz val="10"/>
        <rFont val="Arial Narrow"/>
        <charset val="134"/>
      </rPr>
      <t>0.8</t>
    </r>
    <r>
      <rPr>
        <sz val="10"/>
        <rFont val="宋体"/>
        <charset val="134"/>
      </rPr>
      <t>公里</t>
    </r>
  </si>
  <si>
    <r>
      <rPr>
        <sz val="10"/>
        <rFont val="宋体"/>
        <charset val="134"/>
      </rPr>
      <t>农车镇尧场村</t>
    </r>
  </si>
  <si>
    <r>
      <rPr>
        <sz val="10"/>
        <rFont val="宋体"/>
        <charset val="134"/>
      </rPr>
      <t>农车镇正河村</t>
    </r>
  </si>
  <si>
    <r>
      <rPr>
        <sz val="10"/>
        <rFont val="宋体"/>
        <charset val="134"/>
      </rPr>
      <t>桥梁建设</t>
    </r>
  </si>
  <si>
    <r>
      <rPr>
        <sz val="10"/>
        <rFont val="宋体"/>
        <charset val="134"/>
      </rPr>
      <t>新村部涵洞建设，桥梁一座</t>
    </r>
    <r>
      <rPr>
        <sz val="10"/>
        <rFont val="Arial Narrow"/>
        <charset val="134"/>
      </rPr>
      <t xml:space="preserve"> </t>
    </r>
    <r>
      <rPr>
        <sz val="10"/>
        <rFont val="宋体"/>
        <charset val="134"/>
      </rPr>
      <t>公里</t>
    </r>
  </si>
  <si>
    <r>
      <rPr>
        <sz val="10"/>
        <rFont val="宋体"/>
        <charset val="134"/>
      </rPr>
      <t>水田坝镇岩洞村</t>
    </r>
  </si>
  <si>
    <r>
      <rPr>
        <sz val="10"/>
        <rFont val="宋体"/>
        <charset val="134"/>
      </rPr>
      <t>田清宇家至田家坡</t>
    </r>
    <r>
      <rPr>
        <sz val="10"/>
        <rFont val="Arial Narrow"/>
        <charset val="134"/>
      </rPr>
      <t>0.75</t>
    </r>
    <r>
      <rPr>
        <sz val="10"/>
        <rFont val="宋体"/>
        <charset val="134"/>
      </rPr>
      <t>公里</t>
    </r>
  </si>
  <si>
    <r>
      <rPr>
        <sz val="10"/>
        <rFont val="宋体"/>
        <charset val="134"/>
      </rPr>
      <t>洗洛镇大塘口村</t>
    </r>
  </si>
  <si>
    <r>
      <rPr>
        <sz val="10"/>
        <rFont val="宋体"/>
        <charset val="134"/>
      </rPr>
      <t>咱果乡克寨村</t>
    </r>
  </si>
  <si>
    <r>
      <rPr>
        <sz val="10"/>
        <rFont val="宋体"/>
        <charset val="134"/>
      </rPr>
      <t>新村部道路硬化及挡土墙</t>
    </r>
    <r>
      <rPr>
        <sz val="10"/>
        <rFont val="Arial Narrow"/>
        <charset val="134"/>
      </rPr>
      <t>0.11</t>
    </r>
    <r>
      <rPr>
        <sz val="10"/>
        <rFont val="宋体"/>
        <charset val="134"/>
      </rPr>
      <t>公里</t>
    </r>
  </si>
  <si>
    <r>
      <rPr>
        <sz val="10"/>
        <rFont val="宋体"/>
        <charset val="134"/>
      </rPr>
      <t>咱果乡哪寨村</t>
    </r>
  </si>
  <si>
    <r>
      <rPr>
        <sz val="10"/>
        <rFont val="宋体"/>
        <charset val="134"/>
      </rPr>
      <t>新村部道路硬化</t>
    </r>
    <r>
      <rPr>
        <sz val="10"/>
        <rFont val="Arial Narrow"/>
        <charset val="134"/>
      </rPr>
      <t>0.1</t>
    </r>
    <r>
      <rPr>
        <sz val="10"/>
        <rFont val="宋体"/>
        <charset val="134"/>
      </rPr>
      <t>公里</t>
    </r>
  </si>
  <si>
    <r>
      <rPr>
        <sz val="10"/>
        <rFont val="宋体"/>
        <charset val="134"/>
      </rPr>
      <t>咱果乡三分田村</t>
    </r>
  </si>
  <si>
    <r>
      <rPr>
        <sz val="10"/>
        <rFont val="宋体"/>
        <charset val="134"/>
      </rPr>
      <t>新村部道路硬化</t>
    </r>
    <r>
      <rPr>
        <sz val="10"/>
        <rFont val="Arial Narrow"/>
        <charset val="134"/>
      </rPr>
      <t>0.2</t>
    </r>
    <r>
      <rPr>
        <sz val="10"/>
        <rFont val="宋体"/>
        <charset val="134"/>
      </rPr>
      <t>公里</t>
    </r>
  </si>
  <si>
    <r>
      <rPr>
        <sz val="10"/>
        <rFont val="宋体"/>
        <charset val="134"/>
      </rPr>
      <t>召市镇旧寨沟村</t>
    </r>
  </si>
  <si>
    <r>
      <rPr>
        <sz val="10"/>
        <rFont val="宋体"/>
        <charset val="134"/>
      </rPr>
      <t>李家湾至龙洞</t>
    </r>
    <r>
      <rPr>
        <sz val="10"/>
        <rFont val="Arial Narrow"/>
        <charset val="134"/>
      </rPr>
      <t>0.25</t>
    </r>
    <r>
      <rPr>
        <sz val="10"/>
        <rFont val="宋体"/>
        <charset val="134"/>
      </rPr>
      <t>公里</t>
    </r>
  </si>
  <si>
    <r>
      <rPr>
        <sz val="10"/>
        <rFont val="宋体"/>
        <charset val="134"/>
      </rPr>
      <t>桂塘镇桂塘社区</t>
    </r>
  </si>
  <si>
    <r>
      <rPr>
        <sz val="10"/>
        <rFont val="宋体"/>
        <charset val="134"/>
      </rPr>
      <t>恒咱至</t>
    </r>
    <r>
      <rPr>
        <sz val="10"/>
        <rFont val="Arial Narrow"/>
        <charset val="134"/>
      </rPr>
      <t>1</t>
    </r>
    <r>
      <rPr>
        <sz val="10"/>
        <rFont val="宋体"/>
        <charset val="134"/>
      </rPr>
      <t>组</t>
    </r>
    <r>
      <rPr>
        <sz val="10"/>
        <rFont val="Arial Narrow"/>
        <charset val="134"/>
      </rPr>
      <t>0.8</t>
    </r>
    <r>
      <rPr>
        <sz val="10"/>
        <rFont val="宋体"/>
        <charset val="134"/>
      </rPr>
      <t>公里</t>
    </r>
  </si>
  <si>
    <r>
      <rPr>
        <sz val="10"/>
        <rFont val="宋体"/>
        <charset val="134"/>
      </rPr>
      <t>里耶镇恒咱村</t>
    </r>
  </si>
  <si>
    <r>
      <rPr>
        <sz val="10"/>
        <rFont val="宋体"/>
        <charset val="134"/>
      </rPr>
      <t>金星至光伏电厂</t>
    </r>
    <r>
      <rPr>
        <sz val="10"/>
        <rFont val="Arial Narrow"/>
        <charset val="134"/>
      </rPr>
      <t>2.89</t>
    </r>
    <r>
      <rPr>
        <sz val="10"/>
        <rFont val="宋体"/>
        <charset val="134"/>
      </rPr>
      <t>公里</t>
    </r>
  </si>
  <si>
    <r>
      <rPr>
        <sz val="10"/>
        <rFont val="宋体"/>
        <charset val="134"/>
      </rPr>
      <t>苗儿滩镇苗市社区</t>
    </r>
  </si>
  <si>
    <r>
      <rPr>
        <sz val="10"/>
        <rFont val="宋体"/>
        <charset val="134"/>
      </rPr>
      <t>吴家桥（新村部桥）</t>
    </r>
    <r>
      <rPr>
        <sz val="10"/>
        <rFont val="Arial Narrow"/>
        <charset val="134"/>
      </rPr>
      <t xml:space="preserve"> </t>
    </r>
    <r>
      <rPr>
        <sz val="10"/>
        <rFont val="宋体"/>
        <charset val="134"/>
      </rPr>
      <t>公里</t>
    </r>
  </si>
  <si>
    <r>
      <rPr>
        <sz val="10"/>
        <rFont val="宋体"/>
        <charset val="134"/>
      </rPr>
      <t>内溪乡吴家村</t>
    </r>
  </si>
  <si>
    <r>
      <rPr>
        <sz val="10"/>
        <rFont val="宋体"/>
        <charset val="134"/>
      </rPr>
      <t>王家河至桐花寨</t>
    </r>
    <r>
      <rPr>
        <sz val="10"/>
        <rFont val="Arial Narrow"/>
        <charset val="134"/>
      </rPr>
      <t>1.012</t>
    </r>
    <r>
      <rPr>
        <sz val="10"/>
        <rFont val="宋体"/>
        <charset val="134"/>
      </rPr>
      <t>公里</t>
    </r>
  </si>
  <si>
    <r>
      <rPr>
        <sz val="10"/>
        <rFont val="宋体"/>
        <charset val="134"/>
      </rPr>
      <t>咱果乡脉龙村</t>
    </r>
  </si>
  <si>
    <t>谢家寨至彭家寨长5.3公里</t>
  </si>
  <si>
    <t>上老洞至草果长7.9公里</t>
  </si>
  <si>
    <t>长3.65公里，大桥3座</t>
  </si>
  <si>
    <t>镇政府至前进沟长3.74公里</t>
  </si>
  <si>
    <t>镇政府到民族村部长2.943公里</t>
  </si>
  <si>
    <t>农坪至算比长9.333公里</t>
  </si>
  <si>
    <t>长8公里</t>
  </si>
  <si>
    <t>长14公里</t>
  </si>
  <si>
    <t>召市镇贾坝社区（原贾坝村、中坝村）</t>
  </si>
  <si>
    <t>恒咱至锁湖长3.73公里</t>
  </si>
  <si>
    <r>
      <rPr>
        <sz val="10"/>
        <rFont val="宋体"/>
        <charset val="134"/>
      </rPr>
      <t>真仙至天堂长</t>
    </r>
    <r>
      <rPr>
        <sz val="10"/>
        <rFont val="Arial Narrow"/>
        <charset val="134"/>
      </rPr>
      <t>3.8</t>
    </r>
    <r>
      <rPr>
        <sz val="10"/>
        <rFont val="宋体"/>
        <charset val="134"/>
      </rPr>
      <t>公里</t>
    </r>
  </si>
  <si>
    <t>大兴至川洞长3.58公里</t>
  </si>
  <si>
    <t>召市镇桃花源村(原川洞村）</t>
  </si>
  <si>
    <t>老兴政府至老寨长4公里</t>
  </si>
  <si>
    <t>龙山县塔泥湖乡村旅游公路工程长6.586公里</t>
  </si>
  <si>
    <t>仁和至干溪长2.9公里</t>
  </si>
  <si>
    <t>苗汉至仁和长2.2公里</t>
  </si>
  <si>
    <t>水田坝镇水田坝社区（原茶园坡村）</t>
  </si>
  <si>
    <t>解决413贫困人口的出行困难或改善97贫困户生产、生活条件等</t>
  </si>
  <si>
    <t>石洗公路经白岩洞至太平山长9.333公里</t>
  </si>
  <si>
    <t>原桶车乡政府经利比至石羔长10.421公里</t>
  </si>
  <si>
    <t>兴隆街道新桥村</t>
  </si>
  <si>
    <t>桃红至包家垅长3.346公里</t>
  </si>
  <si>
    <t>石羔街道包家垄村</t>
  </si>
  <si>
    <t>木鱼坪至面山长2.73公里</t>
  </si>
  <si>
    <t>茨岩塘面山村</t>
  </si>
  <si>
    <t>大安政府至桃子村长6公里</t>
  </si>
  <si>
    <t>209国道到苗兴村部长6.8公里</t>
  </si>
  <si>
    <t>岩门村部至安塘长8.84公里</t>
  </si>
  <si>
    <t>长1.68公里</t>
  </si>
  <si>
    <t>靛房镇燎原村</t>
  </si>
  <si>
    <t>长1.654公里</t>
  </si>
  <si>
    <t>里耶镇猫儿溪村</t>
  </si>
  <si>
    <t>长2.375公里</t>
  </si>
  <si>
    <t>长2.18公里</t>
  </si>
  <si>
    <t>长1.775公里</t>
  </si>
  <si>
    <t>长3.078公里</t>
  </si>
  <si>
    <t>长3.64公里</t>
  </si>
  <si>
    <t>长2.03公里</t>
  </si>
  <si>
    <t>长2.136公里</t>
  </si>
  <si>
    <t>召市镇双进村</t>
  </si>
  <si>
    <t>长3.7公里</t>
  </si>
  <si>
    <t>苗儿滩镇庆口村</t>
  </si>
  <si>
    <t>长1.575公里</t>
  </si>
  <si>
    <t>长3.265公里</t>
  </si>
  <si>
    <t>长2.42公里</t>
  </si>
  <si>
    <t>召市镇岩门村</t>
  </si>
  <si>
    <t>长6.073公里</t>
  </si>
  <si>
    <t>长10.183公里</t>
  </si>
  <si>
    <t>长2.455公里</t>
  </si>
  <si>
    <t>长2.38公里</t>
  </si>
  <si>
    <t>长2.099公里</t>
  </si>
  <si>
    <t>长3.528公里</t>
  </si>
  <si>
    <t>长2.69公里</t>
  </si>
  <si>
    <t>长3.602公里</t>
  </si>
  <si>
    <t>长4.99公里</t>
  </si>
  <si>
    <t>长2.133公里</t>
  </si>
  <si>
    <t>长0.829公里</t>
  </si>
  <si>
    <t>长0.82公里</t>
  </si>
  <si>
    <t>长0.84公里</t>
  </si>
  <si>
    <t>长0.385公里</t>
  </si>
  <si>
    <t>长5.245公里</t>
  </si>
  <si>
    <t>桂塘镇沙堡村</t>
  </si>
  <si>
    <t>波形护拦2144米，标志牌5块</t>
  </si>
  <si>
    <t>公路局</t>
  </si>
  <si>
    <t>波形护拦376米，标志牌10块</t>
  </si>
  <si>
    <t>波形护拦500米，标志牌4块</t>
  </si>
  <si>
    <t>波形护拦2072米，标志牌15块</t>
  </si>
  <si>
    <t>波形护拦112米，标志牌2块</t>
  </si>
  <si>
    <t>波形护拦6048米，标志牌8块</t>
  </si>
  <si>
    <t>内溪乡双树村（原树车村）</t>
  </si>
  <si>
    <t>波形护拦1968米，标志牌6块</t>
  </si>
  <si>
    <t>解决102贫困人口的出行困难或改善42贫困户生产、生活条件等</t>
  </si>
  <si>
    <t>波形护拦1892米，标志牌4块</t>
  </si>
  <si>
    <t>召市镇瓦房沟村</t>
  </si>
  <si>
    <t>波形护拦900米，标志牌2块</t>
  </si>
  <si>
    <t>波形护拦828米，标志牌4块</t>
  </si>
  <si>
    <t>波形护拦1232米，标志牌4块</t>
  </si>
  <si>
    <t>波形护拦1764米，标志牌3块</t>
  </si>
  <si>
    <t>苗儿滩镇凤溪村（原苗寨村）</t>
  </si>
  <si>
    <t>波形护拦830米，标志牌7块</t>
  </si>
  <si>
    <t>波形护拦564米，砼护栏473米，标志牌3块</t>
  </si>
  <si>
    <t>波形护拦3384米，标志牌13块</t>
  </si>
  <si>
    <t>波形护拦2095米,标志牌4块</t>
  </si>
  <si>
    <t>波形护拦2068米，标志牌8块</t>
  </si>
  <si>
    <t>波形护拦2858米,标志牌2块</t>
  </si>
  <si>
    <t>农车镇汝池社区（原汝池村）</t>
  </si>
  <si>
    <t>波形护拦604米,标志牌5块</t>
  </si>
  <si>
    <t>农车镇马蹄社区（原马蹄村）</t>
  </si>
  <si>
    <t>波形护拦295米</t>
  </si>
  <si>
    <t>波形护拦816米</t>
  </si>
  <si>
    <t>波形护拦80米</t>
  </si>
  <si>
    <t>波形护拦44米,标志牌4块</t>
  </si>
  <si>
    <t>波形护拦812米</t>
  </si>
  <si>
    <t>波形护拦3006米,标志牌4块</t>
  </si>
  <si>
    <t>波形护拦1124米</t>
  </si>
  <si>
    <t>波形护拦6610米，砼护栏50米，标志牌2块</t>
  </si>
  <si>
    <t>洛塔乡泽果村（原高峰村）</t>
  </si>
  <si>
    <t>波形护拦1540米,标志牌2块</t>
  </si>
  <si>
    <t>茅坪乡龙冠村（原子龙村）</t>
  </si>
  <si>
    <t>波形护拦640米,标志牌2块</t>
  </si>
  <si>
    <t>茅坪乡茶园坪村（原茶园村）</t>
  </si>
  <si>
    <t>波形护拦2292米,标志牌4块</t>
  </si>
  <si>
    <t>茅坪乡长兴村（原长锋村）</t>
  </si>
  <si>
    <t>波形护拦556米</t>
  </si>
  <si>
    <t>波形护拦697米，标志牌6块</t>
  </si>
  <si>
    <t>波形护拦324米</t>
  </si>
  <si>
    <t>洗洛镇青龙村（原尖峰村）</t>
  </si>
  <si>
    <t>波形护372米，标志牌2块</t>
  </si>
  <si>
    <t>波形护拦1742米，标志牌6块</t>
  </si>
  <si>
    <t>波形护栏1820米，标志牌2块</t>
  </si>
  <si>
    <t>波形护栏880米，标志牌2块</t>
  </si>
  <si>
    <t>波形护栏1980米，标志牌6块</t>
  </si>
  <si>
    <t>波形护栏1660米，标志牌6块</t>
  </si>
  <si>
    <t>茨岩塘镇兴场坳村（原兴场村）</t>
  </si>
  <si>
    <t>波形护栏1930米，标志牌2块</t>
  </si>
  <si>
    <t>波形护栏300米</t>
  </si>
  <si>
    <t>解决278贫困人口的出行困难或改善60贫困户生产、生活条件等</t>
  </si>
  <si>
    <t>波形护栏330米，标志牌2块</t>
  </si>
  <si>
    <t>波形护栏870米，标志牌6块</t>
  </si>
  <si>
    <t>波形护栏930米，标志牌6块</t>
  </si>
  <si>
    <t>波形护栏2510米，标志牌4块</t>
  </si>
  <si>
    <t>兴隆雷音社区</t>
  </si>
  <si>
    <t>解决102贫困人口的出行困难或改善43贫困户生产、生活条件等</t>
  </si>
  <si>
    <t>波形护拦1290米</t>
  </si>
  <si>
    <t>响水洞村</t>
  </si>
  <si>
    <t>波形护拦680米</t>
  </si>
  <si>
    <t>波形护拦280米</t>
  </si>
  <si>
    <t>兴隆街道双龙桥村（原双堰村）</t>
  </si>
  <si>
    <r>
      <rPr>
        <sz val="9"/>
        <rFont val="宋体"/>
        <charset val="134"/>
      </rPr>
      <t>波形护拦</t>
    </r>
    <r>
      <rPr>
        <sz val="9"/>
        <rFont val="Arial Narrow"/>
        <charset val="134"/>
      </rPr>
      <t>1740</t>
    </r>
    <r>
      <rPr>
        <sz val="9"/>
        <rFont val="宋体"/>
        <charset val="134"/>
      </rPr>
      <t>米</t>
    </r>
  </si>
  <si>
    <t>石牌镇竹坪社区（原竹坪村）</t>
  </si>
  <si>
    <r>
      <rPr>
        <sz val="9"/>
        <rFont val="宋体"/>
        <charset val="134"/>
      </rPr>
      <t>波形护拦</t>
    </r>
    <r>
      <rPr>
        <sz val="9"/>
        <rFont val="Arial Narrow"/>
        <charset val="134"/>
      </rPr>
      <t>740</t>
    </r>
    <r>
      <rPr>
        <sz val="9"/>
        <rFont val="宋体"/>
        <charset val="134"/>
      </rPr>
      <t>米</t>
    </r>
  </si>
  <si>
    <t>波形护拦3370米</t>
  </si>
  <si>
    <t>波形护拦1564米</t>
  </si>
  <si>
    <t>石羔街道旧寨村（原花果村）</t>
  </si>
  <si>
    <t>波形护拦332米</t>
  </si>
  <si>
    <r>
      <rPr>
        <sz val="9"/>
        <rFont val="宋体"/>
        <charset val="134"/>
      </rPr>
      <t>波形护栏</t>
    </r>
    <r>
      <rPr>
        <sz val="9"/>
        <rFont val="Arial Narrow"/>
        <charset val="134"/>
      </rPr>
      <t>5300</t>
    </r>
    <r>
      <rPr>
        <sz val="9"/>
        <rFont val="宋体"/>
        <charset val="134"/>
      </rPr>
      <t>米</t>
    </r>
  </si>
  <si>
    <r>
      <rPr>
        <sz val="9"/>
        <rFont val="宋体"/>
        <charset val="134"/>
      </rPr>
      <t>石羔街道</t>
    </r>
    <r>
      <rPr>
        <sz val="9"/>
        <rFont val="Arial Narrow"/>
        <charset val="134"/>
      </rPr>
      <t>C006</t>
    </r>
    <r>
      <rPr>
        <sz val="9"/>
        <rFont val="宋体"/>
        <charset val="134"/>
      </rPr>
      <t>线（桃红村至包家垅村）</t>
    </r>
  </si>
  <si>
    <t>波形护栏6280米，标志牌18块</t>
  </si>
  <si>
    <t>波形护栏4040米，标志牌18块</t>
  </si>
  <si>
    <t>波形护栏1960米，标志牌8块</t>
  </si>
  <si>
    <t>原水沙坪乡政府至村部长1.3公里</t>
  </si>
  <si>
    <t>镇政府至东坪长1.38公里</t>
  </si>
  <si>
    <t>长10公里</t>
  </si>
  <si>
    <t>内溪乡灭贼村一桥</t>
  </si>
  <si>
    <t>内溪乡灭贼村二桥</t>
  </si>
  <si>
    <t>田家沟一桥1-6m实心板桥</t>
  </si>
  <si>
    <t>比溪桥1-16m实心板桥</t>
  </si>
  <si>
    <t>彭家寨至莫家寨长815米</t>
  </si>
  <si>
    <t>长713米</t>
  </si>
  <si>
    <t>城堡村部至5组长1.63公里</t>
  </si>
  <si>
    <t>长255米</t>
  </si>
  <si>
    <t>长1.41公里</t>
  </si>
  <si>
    <t>水田坝镇堰塘村</t>
  </si>
  <si>
    <t>长3.009公里</t>
  </si>
  <si>
    <t>长3.9公里</t>
  </si>
  <si>
    <t>内溪乡坡松村小寨至彭家寨</t>
  </si>
  <si>
    <t>内溪乡坡松村村部至茶锁</t>
  </si>
  <si>
    <t>双新水库至桃子村长7.6公里</t>
  </si>
  <si>
    <t>花桥至高山林场长3.35公里</t>
  </si>
  <si>
    <t>镇政府至村部长2.16公里</t>
  </si>
  <si>
    <t>长3.753公里</t>
  </si>
  <si>
    <t>石牌镇木鱼坪村至神州村</t>
  </si>
  <si>
    <t>长4公里</t>
  </si>
  <si>
    <t>长4.21公里</t>
  </si>
  <si>
    <t>召市镇可立村1组、6组</t>
  </si>
  <si>
    <t>长1.57公里</t>
  </si>
  <si>
    <t>水田坝镇中湾村5、6、7组</t>
  </si>
  <si>
    <t>老兴学校至干坝长4公里</t>
  </si>
  <si>
    <t>桂塘镇上锁村（原干坝村）</t>
  </si>
  <si>
    <t>铁索桥长148米，宽2.6米</t>
  </si>
  <si>
    <t>长5公里（枹木至热家）</t>
  </si>
  <si>
    <t>组级路新修</t>
  </si>
  <si>
    <t>龙家寨长2公里</t>
  </si>
  <si>
    <t>双新村</t>
  </si>
  <si>
    <t>8组、10组长1.5公里，4组长1.2公里，11组、12组长2公里，5组长1.5公里，6组长2公里，7组长1.3公里</t>
  </si>
  <si>
    <t>细车村</t>
  </si>
  <si>
    <t>5组至11组长3.5公里</t>
  </si>
  <si>
    <t>4组至5组长1.5公里</t>
  </si>
  <si>
    <t>桑龙公路至7组长4.6公里</t>
  </si>
  <si>
    <t>煤塔湾至2组长1.5公里</t>
  </si>
  <si>
    <t>瞿家界至村部长3.5公里</t>
  </si>
  <si>
    <t>河里至学校长1公里，老寨长3.2公里</t>
  </si>
  <si>
    <t>田家至永顺万明武陵村长400米，田家寨至豆角沟长2公里</t>
  </si>
  <si>
    <t>大河至泽西长3.8公里</t>
  </si>
  <si>
    <t>12组、4组、10组、7组长3.5公里</t>
  </si>
  <si>
    <t>麻风村至原209国道长2.2公里</t>
  </si>
  <si>
    <t>光明2组长350米，水库下至他砂长1公里</t>
  </si>
  <si>
    <t>靛房镇他砂社区（原光明村、他砂村）</t>
  </si>
  <si>
    <t>爱情谷至原政府长1.5公里</t>
  </si>
  <si>
    <t>那西湖至村部长1公里</t>
  </si>
  <si>
    <t>王家沟至大屋场长1.5公里</t>
  </si>
  <si>
    <t>谢家寨至彭家寨长2.5公里</t>
  </si>
  <si>
    <t>草果至沙坪长2公里</t>
  </si>
  <si>
    <t>田家寨至雷家寨长2公里</t>
  </si>
  <si>
    <r>
      <rPr>
        <sz val="9"/>
        <rFont val="宋体"/>
        <charset val="134"/>
      </rPr>
      <t>下寨坪长</t>
    </r>
    <r>
      <rPr>
        <sz val="9"/>
        <rFont val="Arial Narrow"/>
        <charset val="134"/>
      </rPr>
      <t>1</t>
    </r>
    <r>
      <rPr>
        <sz val="9"/>
        <rFont val="宋体"/>
        <charset val="134"/>
      </rPr>
      <t>公里</t>
    </r>
  </si>
  <si>
    <t>棚塔湖至水库长2.5公里</t>
  </si>
  <si>
    <t>塘坝至大堡长4公里</t>
  </si>
  <si>
    <t>卡巴往兔吐村方向长2.5公里</t>
  </si>
  <si>
    <t>里耶镇双坪村2组</t>
  </si>
  <si>
    <t>彭家寨-普车溪长2公里</t>
  </si>
  <si>
    <t>后头坡接惹家湖长1公里</t>
  </si>
  <si>
    <t>里耶镇麦子坪村5组</t>
  </si>
  <si>
    <t>街上至巴沙长2.3公里</t>
  </si>
  <si>
    <t>舍家寨长800米</t>
  </si>
  <si>
    <t>自生桥村长2公里</t>
  </si>
  <si>
    <r>
      <rPr>
        <sz val="9"/>
        <rFont val="宋体"/>
        <charset val="134"/>
      </rPr>
      <t>马熊井至五马井长</t>
    </r>
    <r>
      <rPr>
        <sz val="9"/>
        <rFont val="Arial Narrow"/>
        <charset val="134"/>
      </rPr>
      <t>2</t>
    </r>
    <r>
      <rPr>
        <sz val="9"/>
        <rFont val="宋体"/>
        <charset val="134"/>
      </rPr>
      <t>公里</t>
    </r>
  </si>
  <si>
    <t>大路至张杰屋长600米</t>
  </si>
  <si>
    <t>公路至张家坡长400米，公路至罗仕政屋长300米，公路至向家寨长350米，向家湾至4组长350米</t>
  </si>
  <si>
    <t>洞沟至口前长2公里，新店至黄泥塘长300米</t>
  </si>
  <si>
    <t>卡门洞至寨上长400米，岩板桥至彭南忠屋长1.8公里</t>
  </si>
  <si>
    <t>大树下至杨家湾长2.6公里，大路至马家堡长500米，村部至大田山长1.5公里，大路至烂田沟长500米</t>
  </si>
  <si>
    <t>桂塘镇老兴社区（原老兴村、砂堡村）2、3组</t>
  </si>
  <si>
    <t>长3.5公里</t>
  </si>
  <si>
    <t>桂塘镇友谊村10、12、13、15、17组</t>
  </si>
  <si>
    <t>干坝3、5组长1公里</t>
  </si>
  <si>
    <r>
      <rPr>
        <sz val="9"/>
        <rFont val="Arial Narrow"/>
        <charset val="134"/>
      </rPr>
      <t>1-12m</t>
    </r>
    <r>
      <rPr>
        <sz val="9"/>
        <rFont val="宋体"/>
        <charset val="134"/>
      </rPr>
      <t>实体板桥</t>
    </r>
  </si>
  <si>
    <t>洗车河镇茶园村</t>
  </si>
  <si>
    <t>解决两岸人民的出行条件、保障人民出行安全等</t>
  </si>
  <si>
    <t>团鱼井长200米，彭家寨长1.1公里</t>
  </si>
  <si>
    <t>长4.55公里</t>
  </si>
  <si>
    <t>新村部道路</t>
  </si>
  <si>
    <t>新村部道路硬化0.1公里</t>
  </si>
  <si>
    <t>王道溪村</t>
  </si>
  <si>
    <t>蒲家河村部至龙里公路长6公里</t>
  </si>
  <si>
    <t>公墓山至莫家槽长4.3023公里</t>
  </si>
  <si>
    <t>民安街道红星村（原青山堡）</t>
  </si>
  <si>
    <t>原白羊乡政府至新林村部长8.98公里</t>
  </si>
  <si>
    <t>明星至雷音长3.685公里</t>
  </si>
  <si>
    <t>兴隆街道雷音社区（原雷音村）</t>
  </si>
  <si>
    <t>双堰至尖岩长1.721公里</t>
  </si>
  <si>
    <t>原桶车乡政府至堰坝村部长3.418公里</t>
  </si>
  <si>
    <t>石羔政府至猛洞长5.463公里</t>
  </si>
  <si>
    <t>原三元水泥厂至村部长3.911公里</t>
  </si>
  <si>
    <t>长2.7公里</t>
  </si>
  <si>
    <t>大红至翻身长12.555公里</t>
  </si>
  <si>
    <t>原猛必村3组、5组长3公里</t>
  </si>
  <si>
    <t>水田坝镇猛必社区（原猛必村、西比村）</t>
  </si>
  <si>
    <t>209国道至村部长1.65公里</t>
  </si>
  <si>
    <t>长2.23公里</t>
  </si>
  <si>
    <t>长4.4公里</t>
  </si>
  <si>
    <t>原坡脚政府至石堤长6.745公里</t>
  </si>
  <si>
    <t>大字、布尔湖、哈力湖长4.5公里</t>
  </si>
  <si>
    <t>长潭河至209国道长1.611公里</t>
  </si>
  <si>
    <t>先锋至永明长5.395公里</t>
  </si>
  <si>
    <t>长3.48公里</t>
  </si>
  <si>
    <t>万龙至松林长5.208公里</t>
  </si>
  <si>
    <t>老岩口至兴旺长2.09公里</t>
  </si>
  <si>
    <t>长2.3公里</t>
  </si>
  <si>
    <t>咱木至上干溪长10.5公里</t>
  </si>
  <si>
    <t>西吴至克洞长9.52公里</t>
  </si>
  <si>
    <t>红东线至村部长4.12公里</t>
  </si>
  <si>
    <t>原风溪政府至村部长4.11公里</t>
  </si>
  <si>
    <t>原凤溪政府至马熊沟长5.9公里</t>
  </si>
  <si>
    <t>砂桥至梭洛长4.24公里</t>
  </si>
  <si>
    <t>白家坳至五台长5.22公里</t>
  </si>
  <si>
    <t>S262至枹木长6.4公里</t>
  </si>
  <si>
    <t>内长线至树溪长1.36公里</t>
  </si>
  <si>
    <t>向家寨至彭家寨长2.12公里</t>
  </si>
  <si>
    <t>彭家寨至普车溪长1.5公里</t>
  </si>
  <si>
    <t>哪寨至兴合长3.35公里</t>
  </si>
  <si>
    <t>石堤至脉龙长5公里</t>
  </si>
  <si>
    <t>咱果乡脉龙村（原石堤村）</t>
  </si>
  <si>
    <t>哪寨至土车长300米</t>
  </si>
  <si>
    <t>召市街上至兴合至安塘长7.169公里</t>
  </si>
  <si>
    <t>倒坑至双溪村部长4.11公里</t>
  </si>
  <si>
    <t>土家寨至马家店长4.1公里</t>
  </si>
  <si>
    <t>长5.656公里</t>
  </si>
  <si>
    <t>岩门口至桐堡长3.409公里</t>
  </si>
  <si>
    <t>长4.138公里</t>
  </si>
  <si>
    <t>长500米</t>
  </si>
  <si>
    <t>桂塘镇老兴社区（原老兴村、沙堡村）</t>
  </si>
  <si>
    <t>桂塘镇明溪村（原团结村）</t>
  </si>
  <si>
    <t>桂塘政府至肖家长3.5公里</t>
  </si>
  <si>
    <t>桂塘镇古道溪村（原肖家村）</t>
  </si>
  <si>
    <t>贾田村至友谊村长2.77公里</t>
  </si>
  <si>
    <t>洗洛油库至丁家桥长7.612公里</t>
  </si>
  <si>
    <t>大塘工班至切必村部长2.87公里</t>
  </si>
  <si>
    <t>湾塘电站至青龙长3.456公里</t>
  </si>
  <si>
    <t>长3.29公里</t>
  </si>
  <si>
    <t>长620米</t>
  </si>
  <si>
    <t>1-8m实心板桥</t>
  </si>
  <si>
    <t>东风坪桥1-10m实心板桥</t>
  </si>
  <si>
    <t>长2.12公里</t>
  </si>
  <si>
    <t>桂塘社区至可达长4.2公里</t>
  </si>
  <si>
    <t>桂塘镇古道溪村（至可达）</t>
  </si>
  <si>
    <t>油房坪桥1-6m实心板桥</t>
  </si>
  <si>
    <t>桂塘镇核桃村4组</t>
  </si>
  <si>
    <t>砂堡一桥1-16m实心板桥</t>
  </si>
  <si>
    <t>彭家寨桥1-9m实心板桥</t>
  </si>
  <si>
    <t>河溪沟桥1-8m实心板梁桥</t>
  </si>
  <si>
    <t>冉家寨桥1-13m实心板桥</t>
  </si>
  <si>
    <t>1-13m实心板桥</t>
  </si>
  <si>
    <t>桂塘镇上锁村7组</t>
  </si>
  <si>
    <t>火烧桥2-13m实心板桥</t>
  </si>
  <si>
    <t>桂塘镇友谊村桥17组</t>
  </si>
  <si>
    <t>肖家坪桥3-13m实体板桥</t>
  </si>
  <si>
    <t>贺家湾桥1-6m实心板桥</t>
  </si>
  <si>
    <t>翘鱼塘桥1-16m实心板桥</t>
  </si>
  <si>
    <t>道路新建</t>
  </si>
  <si>
    <t>长3.42公里</t>
  </si>
  <si>
    <t>长2.67公里</t>
  </si>
  <si>
    <t>村道改造</t>
  </si>
  <si>
    <t>长300米</t>
  </si>
  <si>
    <t>村道新修</t>
  </si>
  <si>
    <t>砂桥至砂桥小学2.9公里</t>
  </si>
  <si>
    <t>长1.6公里</t>
  </si>
  <si>
    <t>苗儿滩镇隆头社区水坝二桥</t>
  </si>
  <si>
    <t>蒲家河桥1-8m实心板桥</t>
  </si>
  <si>
    <t>长3.6公里</t>
  </si>
  <si>
    <t>内溪乡半住至坡松村</t>
  </si>
  <si>
    <t>内溪乡五官村3组桥</t>
  </si>
  <si>
    <t>2-10m实心板梁桥</t>
  </si>
  <si>
    <t>内溪乡五官村一桥</t>
  </si>
  <si>
    <t>内溪乡双树村捏高桥</t>
  </si>
  <si>
    <t>西眉桥1-13m实心板桥</t>
  </si>
  <si>
    <t>长3.205公里</t>
  </si>
  <si>
    <t>组路新修</t>
  </si>
  <si>
    <t>长1.26公里</t>
  </si>
  <si>
    <t>石羔街道包家垅村4组</t>
  </si>
  <si>
    <t>道路新修及硬化</t>
  </si>
  <si>
    <t>石羔街道包家垅村1、2组</t>
  </si>
  <si>
    <t>长2.991公里</t>
  </si>
  <si>
    <t>道路改造</t>
  </si>
  <si>
    <t>长1.936公里</t>
  </si>
  <si>
    <t>石牌镇竹坪社区</t>
  </si>
  <si>
    <t>长2.452公里</t>
  </si>
  <si>
    <t>长3.334公里</t>
  </si>
  <si>
    <t>3-20m梁桥</t>
  </si>
  <si>
    <t>新村部道路硬化0.05公里</t>
  </si>
  <si>
    <t>天井一桥1-6m实心板桥</t>
  </si>
  <si>
    <t>天井二桥1-16m实心板桥</t>
  </si>
  <si>
    <t>通组公路</t>
  </si>
  <si>
    <t>1组至3组通组公路长2.09公里</t>
  </si>
  <si>
    <t>兴隆街道双龙村1组至3组</t>
  </si>
  <si>
    <t>咱果乡连界村4组二桥</t>
  </si>
  <si>
    <t>咱果乡连界村4组三桥</t>
  </si>
  <si>
    <t>1-8m实心板梁桥</t>
  </si>
  <si>
    <t>咱果乡连界村4组一桥</t>
  </si>
  <si>
    <t>危桥改建1-10m实心板桥</t>
  </si>
  <si>
    <t>苗儿滩镇Y128线拍车湖桥</t>
  </si>
  <si>
    <t>玉河桥改建1-10m实心板桥</t>
  </si>
  <si>
    <t>石牌镇Y123线</t>
  </si>
  <si>
    <t>危桥改建1－10.0m实心板梁桥</t>
  </si>
  <si>
    <t>洗车河镇Y080线咱木一桥</t>
  </si>
  <si>
    <t>危桥改造</t>
  </si>
  <si>
    <t>小井桥危桥改造拆除重建1-13m</t>
  </si>
  <si>
    <t>解决106贫困人口的出行困难或改善37贫困户生产、生活条件等</t>
  </si>
  <si>
    <t>桐堡桥危桥改造维修加固1-10m</t>
  </si>
  <si>
    <t>解决156贫困人口的出行困难或改善43贫困户生产、生活条件等</t>
  </si>
  <si>
    <t>大平桥危桥改造维修加固1-11m</t>
  </si>
  <si>
    <t>波形护拦2200米，标志牌14块</t>
  </si>
  <si>
    <t>波形护拦2200米，标志牌12块</t>
  </si>
  <si>
    <t>里耶镇猫儿溪社区（原苗儿村、苗凤村）</t>
  </si>
  <si>
    <t>波形护拦96米，标志牌5块</t>
  </si>
  <si>
    <t>波形护栏400米，标志牌2块</t>
  </si>
  <si>
    <t>召市镇C062线（召市至兴合）</t>
  </si>
  <si>
    <t>波形护拦1528米,标志牌1块</t>
  </si>
  <si>
    <t>波形护拦948米，标志牌5块</t>
  </si>
  <si>
    <t>波形护栏600米，标志牌4块</t>
  </si>
  <si>
    <t>石牌镇C072线（城堡村至城堡村部）</t>
  </si>
  <si>
    <r>
      <rPr>
        <sz val="9"/>
        <rFont val="宋体"/>
        <charset val="134"/>
      </rPr>
      <t>波形护拦</t>
    </r>
    <r>
      <rPr>
        <sz val="9"/>
        <rFont val="Arial Narrow"/>
        <charset val="134"/>
      </rPr>
      <t>1168</t>
    </r>
    <r>
      <rPr>
        <sz val="9"/>
        <rFont val="宋体"/>
        <charset val="134"/>
      </rPr>
      <t>米，标志牌</t>
    </r>
    <r>
      <rPr>
        <sz val="9"/>
        <rFont val="Arial Narrow"/>
        <charset val="134"/>
      </rPr>
      <t>4</t>
    </r>
    <r>
      <rPr>
        <sz val="9"/>
        <rFont val="宋体"/>
        <charset val="134"/>
      </rPr>
      <t>块</t>
    </r>
  </si>
  <si>
    <t>波形护栏4030米，标志牌4块</t>
  </si>
  <si>
    <t>波形护拦2200米,标志牌10块</t>
  </si>
  <si>
    <t>堰坝村</t>
  </si>
  <si>
    <t>波形护栏4540米，砼护栏130米，标志牌14块</t>
  </si>
  <si>
    <t>中山村</t>
  </si>
  <si>
    <t>波形护栏5500米，标志牌4块</t>
  </si>
  <si>
    <t>波形护拦1864米，砼护栏210米，标志牌2块</t>
  </si>
  <si>
    <t>波形护拦2516米,标志牌8块</t>
  </si>
  <si>
    <t>波形护拦2676米，砼护栏1050米，标志牌13块</t>
  </si>
  <si>
    <t>波形护栏8400米，标志牌6块</t>
  </si>
  <si>
    <t>靛房镇C080线（中心村至百型村）</t>
  </si>
  <si>
    <t>波形护栏6300米，标志牌8块</t>
  </si>
  <si>
    <t>洗车河镇C027线（天井至上甘溪村）</t>
  </si>
  <si>
    <t>波形护拦3132米，砼护栏521米，标志牌12块</t>
  </si>
  <si>
    <t>波形护拦2836米，砼护栏500米，标志牌4块</t>
  </si>
  <si>
    <t>波形护拦6636米，砼护栏1331米，标志牌12块</t>
  </si>
  <si>
    <t>波形护拦2660米,标志牌8块</t>
  </si>
  <si>
    <t>安防工程</t>
  </si>
  <si>
    <t>龙山县C023线（红岩溪镇文家沟至撮箕）公路安全生命防护工程）4.21公里</t>
  </si>
  <si>
    <t>9万元/km</t>
  </si>
  <si>
    <t>龙山县Y067线（红岩溪镇梯子岩至梭堡）公路安全生命防护工程3.67公里</t>
  </si>
  <si>
    <t>解决310贫困人口的出行困难或改善80贫困户生产、生活条件等</t>
  </si>
  <si>
    <t>龙山县Y130线（红岩溪镇比砂至苗兴）公路安全生命防护工程6.4公里</t>
  </si>
  <si>
    <t>红岩溪镇比沙社区</t>
  </si>
  <si>
    <t>龙山县S309线（红岩溪镇田家沟至红岩溪镇）公路安全生命防护工程2.1公里</t>
  </si>
  <si>
    <t>龙山县C762线（桂塘镇杨柳至苦达岭）公路安全生命防护工程2.774公里</t>
  </si>
  <si>
    <t>桂塘镇苦达岭村</t>
  </si>
  <si>
    <t>解决213贫困人口的出行困难或改善48贫困户生产、生活条件等</t>
  </si>
  <si>
    <t>龙山县C292线（咱果乡王龙堡至学校）公路安全生命防护工程3.168公里</t>
  </si>
  <si>
    <t>咱果乡土车沟村</t>
  </si>
  <si>
    <t>解决228贫困人口的出行困难或改善54贫困户生产、生活条件等</t>
  </si>
  <si>
    <t>龙山县Y102线（咱果乡石堤至金线）公路安全生命防护工程5.34公里</t>
  </si>
  <si>
    <t>龙山县X010线（石羔街道南北至三元）公路安全生命防工程10.966公里</t>
  </si>
  <si>
    <t>龙山县C456线（石羔街道岩场至村部）公路安全生命防护工程4.082公里</t>
  </si>
  <si>
    <t>解决195贫困人口的出行困难或改善64贫困户生产、生活条件等</t>
  </si>
  <si>
    <t>龙山县Y023线（石羔街道桃红至石羔村）安全生命防护工程4.545公里</t>
  </si>
  <si>
    <t>石羔街道桃红社区</t>
  </si>
  <si>
    <t>龙山县Y085线(茅坪乡长峰至复兴）公路安全生命防护工程2.045公里</t>
  </si>
  <si>
    <t>龙山县Y137线（洗洛镇大元至坡脚村）公路安全生命防护工程8.892公里</t>
  </si>
  <si>
    <t>龙山县C248线（召市镇兴龙至半坡）公路安全生命防护工程4.792公里</t>
  </si>
  <si>
    <t>解决311贫困人口的出行困难或改善88贫困户生产、生活条件等</t>
  </si>
  <si>
    <t>龙山县C302线（咱果乡石堤至脉龙）公路安全生命防护工程4.4公里</t>
  </si>
  <si>
    <t>龙山县S256线（石牌镇四道水至水库段）公路安全生命防护工程8.899公里</t>
  </si>
  <si>
    <t>解决127贫困人口的出行困难或改善43贫困户生产、生活条件等</t>
  </si>
  <si>
    <t>龙山县C900线（豆家店至院坝）安全生命防护工程1.8公里</t>
  </si>
  <si>
    <t>龙山县C403线（桶车至新桥）安全生命防护工程1.7公里</t>
  </si>
  <si>
    <t>龙山县C278线(桂塘镇核桃至洞坎)公路安全生命防护工程3.8公里</t>
  </si>
  <si>
    <t>波形护拦2632米，标志牌6块</t>
  </si>
  <si>
    <t>波形护拦3320米,标志牌4块</t>
  </si>
  <si>
    <t>波形护栏4640米，标志牌14块</t>
  </si>
  <si>
    <t>波形护拦640米,标志牌6块</t>
  </si>
  <si>
    <t>波形护拦2596米，标志牌8块</t>
  </si>
  <si>
    <t>咱果乡三分田村</t>
  </si>
  <si>
    <t>波形护拦6812米，砼护栏505米，标志牌20块</t>
  </si>
  <si>
    <t>波形护拦4192米，砼护栏235米，标志牌18块</t>
  </si>
  <si>
    <t>苗儿滩镇西坪村（西沙湖村、砖火坪村）</t>
  </si>
  <si>
    <t>波形护拦1384米,标志牌16块</t>
  </si>
  <si>
    <t>波形护拦4084米,标志牌8块</t>
  </si>
  <si>
    <t>波形护拦2476米，砼护栏354米，标志牌4块</t>
  </si>
  <si>
    <t>波形护拦9636米，砼护栏2745米，标志牌10块</t>
  </si>
  <si>
    <t>波形护拦2776米，砼护栏939米，标志牌8块</t>
  </si>
  <si>
    <t>波形护拦2196米，标志牌8块</t>
  </si>
  <si>
    <t>波形护拦2452米，标志牌4块</t>
  </si>
  <si>
    <t>波形护拦5812米，标志牌15块</t>
  </si>
  <si>
    <t>波形护栏1950米，标志牌14块</t>
  </si>
  <si>
    <t>波形护栏2770米，标志牌2块</t>
  </si>
  <si>
    <t>波形护栏6720米，标志牌6块</t>
  </si>
  <si>
    <t>水田坝镇澧源村（原堰塘村）</t>
  </si>
  <si>
    <t>波形护拦300米</t>
  </si>
  <si>
    <t>波形护栏1200米，标志牌8块</t>
  </si>
  <si>
    <t>龙山县Y143线（靛房镇拉丘至窝溪坪）公路安全生命防护工程4.756公里</t>
  </si>
  <si>
    <t>龙山县C028线（洗车河镇咱木二桥至咱木）公路安全生命防护工程4.21公里</t>
  </si>
  <si>
    <t>龙山县Y141线（农车镇高桥村至合心）公路安全生命防护工程6.08公里</t>
  </si>
  <si>
    <t>解决89贫困人口的出行困难或改善26贫困户生产、生活条件等</t>
  </si>
  <si>
    <t>龙山县C840线（农车镇塔泥至田家）公路安全生命防护工程6.97公里</t>
  </si>
  <si>
    <t>解决413贫困人口的出行困难或改善98贫困户生产、生活条件等</t>
  </si>
  <si>
    <t>龙山县C574线（苗儿滩镇庙溪桥至金星水库）公路安全生命防护工程2.45公里</t>
  </si>
  <si>
    <t>龙山县C559线（苗儿滩镇隆头至大溪）公路安全生命防护工程1.57公里</t>
  </si>
  <si>
    <t>龙山县C42A线（苗儿滩镇金星水库至光明）公路安全生命防护工程6.17公里</t>
  </si>
  <si>
    <t>解决150贫困人口的出行困难或改善43贫困户生产、生活条件等</t>
  </si>
  <si>
    <t>龙山县C029线（洗车河镇西吴至老木）公路安全生命防护工程2.78公里</t>
  </si>
  <si>
    <t>龙山县C141线（水田坝镇下中湾至西湖村）公路安全生命防护工程3.83公里</t>
  </si>
  <si>
    <t>龙山县Y030线（洛塔乡至环线）公路安全生命防护工程6.35公里</t>
  </si>
  <si>
    <t>龙山县C758线（茨岩塘镇比溪村至茄佗村）公路安全生命防护工程4.348公里</t>
  </si>
  <si>
    <t>龙山县Y133线（大安乡至万宝村）公路安全生命防护工程4.65公里</t>
  </si>
  <si>
    <t>龙山县Y077线（洗车河镇木友至耳洞）公路安全生命防护工程4.16公里</t>
  </si>
  <si>
    <t>龙山县C269线（风景坳至桃子村）安全生命防护工程5.02公里</t>
  </si>
  <si>
    <t>龙山县C211线（坳拉堡至班竹）安全生命防护工程3.1公里</t>
  </si>
  <si>
    <t>龙山县Y009线（十字路至界趾沟）公路安全生命防护工程0.9公里</t>
  </si>
  <si>
    <t>波形护拦2824米，标志牌6块</t>
  </si>
  <si>
    <t>波形护拦3144米,标志牌2块</t>
  </si>
  <si>
    <t>波形护栏4320米，标志牌2块</t>
  </si>
  <si>
    <t>波形护栏1730米，砼护栏3120米，标志牌8块</t>
  </si>
  <si>
    <t>波形护拦2552米,标志牌14块</t>
  </si>
  <si>
    <t>波形护拦2484米，标志牌5块</t>
  </si>
  <si>
    <t>波形护拦2852米，砼护栏500米，标志牌15块</t>
  </si>
  <si>
    <t>波形护拦1940米,标志牌10块</t>
  </si>
  <si>
    <t>波形护栏3000米，标志牌10块</t>
  </si>
  <si>
    <t>波形护栏1480米，砼护栏1340米，标志牌8块</t>
  </si>
  <si>
    <t>波形护拦3064米，标志牌10块</t>
  </si>
  <si>
    <t>组级路建设</t>
  </si>
  <si>
    <t>苗寨至下河2.3公里</t>
  </si>
  <si>
    <t>马其沟至树湾堡0.675公里</t>
  </si>
  <si>
    <t>桥梁建设</t>
  </si>
  <si>
    <t>政新桥（新村部桥梁）1-12m</t>
  </si>
  <si>
    <t>新村部道路挡土墙0.08公里</t>
  </si>
  <si>
    <t>新村部道路硬化0.2公里</t>
  </si>
  <si>
    <t>村级路建设</t>
  </si>
  <si>
    <t>比洞至向阳煤矿5.081公里</t>
  </si>
  <si>
    <t>新村部道路硬化0.8公里</t>
  </si>
  <si>
    <t>解决278贫困人口的出行困难或改善64贫困户生产、生活条件等</t>
  </si>
  <si>
    <t>解决89贫困人口的出行困难或改善35贫困户生产、生活条件等</t>
  </si>
  <si>
    <t>新村部道路硬化0.25公里</t>
  </si>
  <si>
    <t>解决178贫困人口的出行困难或改善42贫困户生产、生活条件等</t>
  </si>
  <si>
    <t>新村部道路硬化0.04公里</t>
  </si>
  <si>
    <t>召市镇碴拉坪村</t>
  </si>
  <si>
    <t>龙山县自然村通水泥路红岩溪镇撮箕村麦砂坡至文家寨等24个项目勘察设计费</t>
  </si>
  <si>
    <t>龙山县红岩溪镇凉风村班家湖至河边公路建设等37个项目勘察设计费</t>
  </si>
  <si>
    <t>召市镇、桂塘镇、咱果乡、内溪乡、里耶镇等五个乡镇72.202公里监理费</t>
  </si>
  <si>
    <t>龙山县红岩溪镇等5个乡镇监理费</t>
  </si>
  <si>
    <t>监理费</t>
  </si>
  <si>
    <t>红岩溪镇、农车镇、茅坪乡、洛塔乡、召市镇、靛房镇等6个乡镇勘察设计费</t>
  </si>
  <si>
    <t xml:space="preserve">龙山县洗车河镇老洞谢家寨中桥等勘察费用 </t>
  </si>
  <si>
    <t xml:space="preserve">龙山县茨岩塘镇广洞桥等勘察费用 </t>
  </si>
  <si>
    <t>龙山县桂塘镇下锁村新村部道路加宽工程等13个项目勘察设计费</t>
  </si>
  <si>
    <t>龙山县红岩溪镇比洞村比洞至向阳煤矿道路等28个项目勘察设计费</t>
  </si>
  <si>
    <t>龙山县农车乡等5个乡镇监理费</t>
  </si>
  <si>
    <t>龙山县石羔街道青岗一桥、二桥质量评审费</t>
  </si>
  <si>
    <t>龙山县民安街道等6个自然村</t>
  </si>
  <si>
    <t>勘察费</t>
  </si>
  <si>
    <t>龙山县11个乡镇51座桥梁建设工程监理费</t>
  </si>
  <si>
    <t>龙山县洗车河镇三个堡村组级路新修及硬化建设等18条道路建设项目造价咨询费</t>
  </si>
  <si>
    <t>召市镇、桂塘镇、咱果乡、内溪乡、里耶镇等五个乡镇12.937km</t>
  </si>
  <si>
    <t>设计费</t>
  </si>
  <si>
    <t>茅坪乡、召市镇、洛塔乡、农车镇、红岩溪等24.15㎞监理费</t>
  </si>
  <si>
    <t>龙山县石羔街道青岗村青岗一桥设计费</t>
  </si>
  <si>
    <t>召市镇、洛塔乡、农车镇11.59km</t>
  </si>
  <si>
    <t>龙山县精准脱贫攻坚交通基础设施建设项目监理费</t>
  </si>
  <si>
    <t>龙山县农车镇纸厂村公路通畅工程建设项目等2个项目</t>
  </si>
  <si>
    <t>洗车河镇水桶村建设项目监理费（7.82km）</t>
  </si>
  <si>
    <t>茅坪乡、召市镇、洛塔乡、农车镇19.754km监理费</t>
  </si>
  <si>
    <t>洗车河镇水桶至猛西公路工程建设项目监理费</t>
  </si>
  <si>
    <t>2018危桥改造设计费</t>
  </si>
  <si>
    <t>2018年客运班车安防设计费</t>
  </si>
  <si>
    <t>2017、2018年农村公路安防设计费</t>
  </si>
  <si>
    <t>2018年危桥改造地勘服务</t>
  </si>
  <si>
    <t>2017年农村公路安防工程监理费</t>
  </si>
  <si>
    <t>靛房镇山峰村道路</t>
  </si>
  <si>
    <t>新修便民桥一座</t>
  </si>
  <si>
    <t>20万元/座</t>
  </si>
  <si>
    <t>解决128贫困人口的出行困难</t>
  </si>
  <si>
    <t>发改局</t>
  </si>
  <si>
    <t>靛房镇人民政府</t>
  </si>
  <si>
    <t>靛房镇报格村道路</t>
  </si>
  <si>
    <t>道路新修1000米，4.5米宽</t>
  </si>
  <si>
    <t>10万元/km</t>
  </si>
  <si>
    <t>解决54贫困人口的出行困难</t>
  </si>
  <si>
    <t>大安乡大湾村道路</t>
  </si>
  <si>
    <t>道路改造0.6公里</t>
  </si>
  <si>
    <t>苗儿滩镇镇苗儿滩社区道路</t>
  </si>
  <si>
    <t>道路改造0.3公里</t>
  </si>
  <si>
    <t>解决87贫困人口的出行困难</t>
  </si>
  <si>
    <t>苗儿滩镇人民政府</t>
  </si>
  <si>
    <t>里耶镇跃进村道路</t>
  </si>
  <si>
    <t>道路新修2.0公里</t>
  </si>
  <si>
    <t>里耶镇跃进村5、6、7、8组</t>
  </si>
  <si>
    <t>解决180贫困人口的出行困难</t>
  </si>
  <si>
    <t>里耶镇农林村道路</t>
  </si>
  <si>
    <t>道路新修1.5公里</t>
  </si>
  <si>
    <t>里耶镇农林村2、3、4组</t>
  </si>
  <si>
    <t>解决135贫困人口的出行困难</t>
  </si>
  <si>
    <t>农车镇正河村道路</t>
  </si>
  <si>
    <t>道路新修0.6公里</t>
  </si>
  <si>
    <t>解决69贫困人口的出行困难</t>
  </si>
  <si>
    <t>里耶镇西拉村道路</t>
  </si>
  <si>
    <t>道路改造0.5公里</t>
  </si>
  <si>
    <t>40万元/km</t>
  </si>
  <si>
    <t>解决61贫困人口的出行困难</t>
  </si>
  <si>
    <t>洛塔乡梭椤村道路</t>
  </si>
  <si>
    <t>洛塔乡梭椤村（亚达冲、马脚）</t>
  </si>
  <si>
    <t>解决98贫困人口的出行困难</t>
  </si>
  <si>
    <t>洛塔乡人民政府</t>
  </si>
  <si>
    <t>洛塔乡陈庄村道路</t>
  </si>
  <si>
    <t>道路改造1.0公里</t>
  </si>
  <si>
    <t>桂塘镇老寨村道路</t>
  </si>
  <si>
    <t>解决79贫困人口的出行困难</t>
  </si>
  <si>
    <t>桂塘镇人民政府</t>
  </si>
  <si>
    <t>桂塘镇桂塘社区道路</t>
  </si>
  <si>
    <t>道路新修1000米</t>
  </si>
  <si>
    <t>解决89贫困人口的出行困难</t>
  </si>
  <si>
    <t>召市镇坪溪村道路</t>
  </si>
  <si>
    <t>道路新修80米（挡土墙）</t>
  </si>
  <si>
    <t>解决96贫困人口的出行困难</t>
  </si>
  <si>
    <t>召市镇人民政府</t>
  </si>
  <si>
    <t>大安乡木鱼坪村道路</t>
  </si>
  <si>
    <t>道路改造0.8公里</t>
  </si>
  <si>
    <t>大安乡木鱼坪村2、3、4组</t>
  </si>
  <si>
    <t>解决120贫困人口的出行困难</t>
  </si>
  <si>
    <t>石牌镇桃源村道路</t>
  </si>
  <si>
    <t>新修公路桥一座</t>
  </si>
  <si>
    <t>石牌镇神州社区道路</t>
  </si>
  <si>
    <t>石牌镇大塘（神州）社区3组</t>
  </si>
  <si>
    <t>咱果乡石堤村道路</t>
  </si>
  <si>
    <t>咱果乡脉龙（石堤）村</t>
  </si>
  <si>
    <t>解决115贫困人口的出行困难</t>
  </si>
  <si>
    <t>咱果乡人民政府</t>
  </si>
  <si>
    <t>咱果乡卡撮村道路</t>
  </si>
  <si>
    <t>挡土墙浆彻及路面硬化</t>
  </si>
  <si>
    <t>30万元/km</t>
  </si>
  <si>
    <t>解决123贫困人口的出行困难</t>
  </si>
  <si>
    <t>红岩溪镇毛坝村道路建设</t>
  </si>
  <si>
    <t>道路建设0.26公里</t>
  </si>
  <si>
    <t>红岩溪镇毛坝村5、6组</t>
  </si>
  <si>
    <t>解决99贫困人口的出行困难</t>
  </si>
  <si>
    <t>红岩溪镇人民政府</t>
  </si>
  <si>
    <t>红岩溪镇木龙湾村道路建设</t>
  </si>
  <si>
    <t>道路建设2.5公里</t>
  </si>
  <si>
    <t>解决159贫困人口的出行困难</t>
  </si>
  <si>
    <t>红岩溪镇苗新村道路建设</t>
  </si>
  <si>
    <t>道路新修0.1公里</t>
  </si>
  <si>
    <t>红岩溪镇苗新村</t>
  </si>
  <si>
    <t>解决68贫困人口的出行困难</t>
  </si>
  <si>
    <t>红岩溪镇头车村道路建设</t>
  </si>
  <si>
    <t>道路新修0.4公里</t>
  </si>
  <si>
    <t>25万元/km</t>
  </si>
  <si>
    <t>石羔街道旧寨村道路</t>
  </si>
  <si>
    <t>道路新修1.0公里</t>
  </si>
  <si>
    <t>解决67贫困人口的出行困难</t>
  </si>
  <si>
    <t>兴隆街道雷音社区道路</t>
  </si>
  <si>
    <t>道路建设1.0公里</t>
  </si>
  <si>
    <t>兴隆街道雷音社区</t>
  </si>
  <si>
    <t>兴隆街道白岩洞村道路</t>
  </si>
  <si>
    <t>兴隆街道办事处</t>
  </si>
  <si>
    <t>兴隆街道响水洞村道路</t>
  </si>
  <si>
    <t>兴隆街道新桥村道路</t>
  </si>
  <si>
    <t>新修道路350米</t>
  </si>
  <si>
    <t>茨岩塘镇双新村道路</t>
  </si>
  <si>
    <t>道路建设1.8公里</t>
  </si>
  <si>
    <t>18万元/km</t>
  </si>
  <si>
    <t>解决125贫困人口的出行困难</t>
  </si>
  <si>
    <t>茨岩塘镇人民政府</t>
  </si>
  <si>
    <t>茨岩塘镇双新村（亿家湾）</t>
  </si>
  <si>
    <t>茨岩塘镇中山村道路</t>
  </si>
  <si>
    <t>苗儿滩镇西沙湖村道路</t>
  </si>
  <si>
    <t>苗儿滩镇西沙湖村</t>
  </si>
  <si>
    <t>解决81贫困人口的出行困难</t>
  </si>
  <si>
    <t>洗车河镇耳洞村水渠及道路</t>
  </si>
  <si>
    <t>渠道新修0.3公里，道路建设76米</t>
  </si>
  <si>
    <t>农车镇花桥村道路及渠道</t>
  </si>
  <si>
    <t>道路新修800米，公路桥一座，渠道新修200米</t>
  </si>
  <si>
    <t>农车镇花桥村7、9、11、19、12组</t>
  </si>
  <si>
    <t>解决154贫困人口的出行困难</t>
  </si>
  <si>
    <t>农车镇人民政府</t>
  </si>
  <si>
    <t>农车镇新寨村道路</t>
  </si>
  <si>
    <t>农车镇新寨村7组</t>
  </si>
  <si>
    <t>解决82贫困人口的出行困难</t>
  </si>
  <si>
    <t>苗儿滩镇苗市社区（原补洲村）道路</t>
  </si>
  <si>
    <t>道路新修500米，4.5米宽，道路硬化600米，宽3.5米</t>
  </si>
  <si>
    <t>苗儿滩镇苗市社区（原补洲村）</t>
  </si>
  <si>
    <t>10万元/km,35万元/km</t>
  </si>
  <si>
    <t>茨岩塘镇细车村道路</t>
  </si>
  <si>
    <t>道路改造0.35公里，宽1-3米</t>
  </si>
  <si>
    <t>10-30万元/km</t>
  </si>
  <si>
    <t>农车镇舍龙、农车村道路</t>
  </si>
  <si>
    <t>农车镇舍龙、农车村</t>
  </si>
  <si>
    <t>道路改造0.3公里，宽3.5米</t>
  </si>
  <si>
    <t>大安乡人民政府</t>
  </si>
  <si>
    <t>洗车河镇草果村道路</t>
  </si>
  <si>
    <t>道路建设0.3公里，宽3.5米</t>
  </si>
  <si>
    <t>洗车河镇人民政府</t>
  </si>
  <si>
    <t>洛塔乡梭椤村</t>
  </si>
  <si>
    <t>农车镇马蹄社区道路</t>
  </si>
  <si>
    <t>道路建设0.4公里，宽3.0米</t>
  </si>
  <si>
    <t>石羔街道元堡村、旧寨村道路建设（湖南龙山三元至湖北宣恩沙道边际公路提质改造）</t>
  </si>
  <si>
    <t>道路提质改造1.58公里</t>
  </si>
  <si>
    <t>石羔街道元堡村、旧寨村</t>
  </si>
  <si>
    <t>320万元/km</t>
  </si>
  <si>
    <t>茅坪乡干坝村道路建设</t>
  </si>
  <si>
    <t>硬化道路800米</t>
  </si>
  <si>
    <t>茅坪乡干坝村4组</t>
  </si>
  <si>
    <t>37.5万元/km</t>
  </si>
  <si>
    <t>茅坪乡人民政府</t>
  </si>
  <si>
    <t>茅坪乡干坝村小型游道建设</t>
  </si>
  <si>
    <t>游道建设2500米</t>
  </si>
  <si>
    <t>茅坪乡干坝村2组</t>
  </si>
  <si>
    <t>带动150人贫困人口增收</t>
  </si>
  <si>
    <t>茅坪乡干坝村河堤建设</t>
  </si>
  <si>
    <t>新修河堤400米</t>
  </si>
  <si>
    <t>100万元/km</t>
  </si>
  <si>
    <t>解决127亩基本农田防洪</t>
  </si>
  <si>
    <t>红岩溪镇毛坝村产业路建设</t>
  </si>
  <si>
    <t>新修产业路3000米，硬化道路200米，新修滚水坝一座</t>
  </si>
  <si>
    <t>解决农产品运输难问题及950人行路难问题</t>
  </si>
  <si>
    <t>红岩溪镇毛坝村河堤建设</t>
  </si>
  <si>
    <t>新修河堤250米</t>
  </si>
  <si>
    <t>保护45亩基本农田</t>
  </si>
  <si>
    <t>道路加宽及硬化600米</t>
  </si>
  <si>
    <t>解决540人行路难问题</t>
  </si>
  <si>
    <t>大安乡大湾村保坎</t>
  </si>
  <si>
    <t>保坎225立方米</t>
  </si>
  <si>
    <r>
      <rPr>
        <sz val="10"/>
        <rFont val="宋体"/>
        <charset val="134"/>
      </rPr>
      <t>300元/m</t>
    </r>
    <r>
      <rPr>
        <vertAlign val="superscript"/>
        <sz val="10"/>
        <rFont val="宋体"/>
        <charset val="134"/>
      </rPr>
      <t>3</t>
    </r>
  </si>
  <si>
    <t>解决45贫困人口的出行困难</t>
  </si>
  <si>
    <t>道路新修1.676公里</t>
  </si>
  <si>
    <t>12万元/km</t>
  </si>
  <si>
    <t>里耶镇人民政府</t>
  </si>
  <si>
    <t>道路新修0.901公里</t>
  </si>
  <si>
    <t>22万元/km</t>
  </si>
  <si>
    <r>
      <rPr>
        <sz val="10"/>
        <rFont val="宋体"/>
        <charset val="134"/>
      </rPr>
      <t>道路硬化168米，硬化停车场498m</t>
    </r>
    <r>
      <rPr>
        <vertAlign val="superscript"/>
        <sz val="10"/>
        <rFont val="宋体"/>
        <charset val="134"/>
      </rPr>
      <t>2</t>
    </r>
  </si>
  <si>
    <r>
      <rPr>
        <sz val="10"/>
        <rFont val="宋体"/>
        <charset val="134"/>
      </rPr>
      <t>道路硬化2069m</t>
    </r>
    <r>
      <rPr>
        <vertAlign val="superscript"/>
        <sz val="10"/>
        <rFont val="宋体"/>
        <charset val="134"/>
      </rPr>
      <t>2</t>
    </r>
  </si>
  <si>
    <r>
      <rPr>
        <sz val="10"/>
        <rFont val="宋体"/>
        <charset val="134"/>
      </rPr>
      <t>97元/m</t>
    </r>
    <r>
      <rPr>
        <vertAlign val="superscript"/>
        <sz val="10"/>
        <rFont val="宋体"/>
        <charset val="134"/>
      </rPr>
      <t>2</t>
    </r>
  </si>
  <si>
    <t>33万元/km</t>
  </si>
  <si>
    <t>道路建设1.2公里</t>
  </si>
  <si>
    <t>8.2万元/km</t>
  </si>
  <si>
    <t>红岩溪镇苗新村保坎</t>
  </si>
  <si>
    <t>保坎新修45米</t>
  </si>
  <si>
    <t>200万元/km</t>
  </si>
  <si>
    <t>石羔街道南北村道路</t>
  </si>
  <si>
    <t>道路新修0.5公里，整修道路0.4公里</t>
  </si>
  <si>
    <t>11万元/km</t>
  </si>
  <si>
    <t>解决78贫困人口的出行困难</t>
  </si>
  <si>
    <r>
      <rPr>
        <sz val="10"/>
        <rFont val="宋体"/>
        <charset val="134"/>
      </rPr>
      <t>道路硬化950m</t>
    </r>
    <r>
      <rPr>
        <vertAlign val="superscript"/>
        <sz val="10"/>
        <rFont val="宋体"/>
        <charset val="134"/>
      </rPr>
      <t>2</t>
    </r>
    <r>
      <rPr>
        <sz val="10"/>
        <rFont val="宋体"/>
        <charset val="134"/>
      </rPr>
      <t>，场地硬化1200m</t>
    </r>
    <r>
      <rPr>
        <vertAlign val="superscript"/>
        <sz val="10"/>
        <rFont val="宋体"/>
        <charset val="134"/>
      </rPr>
      <t>2</t>
    </r>
  </si>
  <si>
    <r>
      <rPr>
        <sz val="10"/>
        <rFont val="宋体"/>
        <charset val="134"/>
      </rPr>
      <t>93元/m</t>
    </r>
    <r>
      <rPr>
        <vertAlign val="superscript"/>
        <sz val="10"/>
        <rFont val="宋体"/>
        <charset val="134"/>
      </rPr>
      <t>2</t>
    </r>
  </si>
  <si>
    <t>解决165贫困人口的出行困难</t>
  </si>
  <si>
    <t>兴隆街道响水洞村户间道路硬化</t>
  </si>
  <si>
    <t>户间道路硬化0.8公里</t>
  </si>
  <si>
    <t>12.5万元/km</t>
  </si>
  <si>
    <t>解决95贫困人口的出行困难</t>
  </si>
  <si>
    <t>兴隆街道双龙桥村道路</t>
  </si>
  <si>
    <t>道路新修0.15公里,涵管24米</t>
  </si>
  <si>
    <t>解决84贫困人口的出行困难</t>
  </si>
  <si>
    <t>茨岩塘镇细车村户间道路</t>
  </si>
  <si>
    <t>户间道路改造1.0公里，宽1米</t>
  </si>
  <si>
    <t>农车镇舍龙高坪道路</t>
  </si>
  <si>
    <t>道路建设及围墙、围栏</t>
  </si>
  <si>
    <t>农车镇舍龙、高坪村</t>
  </si>
  <si>
    <t>洛塔乡梭洛村道路</t>
  </si>
  <si>
    <t>道路改造0.286公里，宽3.5米</t>
  </si>
  <si>
    <t>X008线安防建设工程</t>
  </si>
  <si>
    <t>波形护栏6716米、混泥土护栏1072米</t>
  </si>
  <si>
    <t>里耶镇真仙、云顶、自生桥村</t>
  </si>
  <si>
    <t>解决420贫困人口 的安全出行或改善105贫困户生产、生活条件等</t>
  </si>
  <si>
    <t>龙山县公路管理局</t>
  </si>
  <si>
    <t>X012线安防建设工程</t>
  </si>
  <si>
    <t>波形护栏8032米、混泥土护栏585米</t>
  </si>
  <si>
    <t>茨岩塘镇比溪、中山村</t>
  </si>
  <si>
    <t>解决489贫困人口 的安全出行或改善121贫困户生产、生活条件等</t>
  </si>
  <si>
    <t>塔泥桥</t>
  </si>
  <si>
    <t>拆除重建、1-13m普通钢筋混凝土实心板桥</t>
  </si>
  <si>
    <t>农车镇王家棚村</t>
  </si>
  <si>
    <t>3000元/㎡</t>
  </si>
  <si>
    <t>解决480贫困人口 的出行或改善131贫困户生产、生活条件等</t>
  </si>
  <si>
    <t>召市小桥</t>
  </si>
  <si>
    <t>加固改造、原桥梁为1-11m石拱桥</t>
  </si>
  <si>
    <t>1700元/㎡</t>
  </si>
  <si>
    <t>解决437贫困人口 的出行或改善103贫困户生产、生活条件等</t>
  </si>
  <si>
    <t>石提桥</t>
  </si>
  <si>
    <t>加固改造、原桥梁为1-15.5m石拱桥</t>
  </si>
  <si>
    <t>解决596贫困人口 的出行或改善127贫困户生产、生活条件等</t>
  </si>
  <si>
    <t>拍车湖桥</t>
  </si>
  <si>
    <t>拆除重建、1-10m普通钢筋混凝土实心板桥</t>
  </si>
  <si>
    <t>解决538贫困人口 的出行或改善114贫困户生产、生活条件等</t>
  </si>
  <si>
    <t>肖家沟桥</t>
  </si>
  <si>
    <t>拆除重建、1-8m普通钢筋混凝土实心板桥</t>
  </si>
  <si>
    <t>解决359贫困人口 的出行或改善94贫困户生产、生活条件等</t>
  </si>
  <si>
    <t>尚家寨桥</t>
  </si>
  <si>
    <t>解决478贫困人口 的出行或改善107贫困户生产、生活条件等</t>
  </si>
  <si>
    <t>三元一桥</t>
  </si>
  <si>
    <t>拆除重建、1-6m普通钢筋混凝土实心板桥</t>
  </si>
  <si>
    <t>解决626贫困人口 的出行或改善151贫困户生产、生活条件等</t>
  </si>
  <si>
    <t>新发桥</t>
  </si>
  <si>
    <t>拆除重建、1-16m预应力混凝土空心板桥</t>
  </si>
  <si>
    <t>解决705贫困人口 的出行或改善159贫困户生产、生活条件等</t>
  </si>
  <si>
    <t>银水桥</t>
  </si>
  <si>
    <t>解决553贫困人口 的出行或改善117贫困户生产、生活条件等</t>
  </si>
  <si>
    <t>李家沟</t>
  </si>
  <si>
    <t>加固改造、原桥梁为1-8m石拱桥</t>
  </si>
  <si>
    <t>解决322贫困人口 的出行或改善93贫困户生产、生活条件等</t>
  </si>
  <si>
    <t>洲上桥</t>
  </si>
  <si>
    <t>大井桥</t>
  </si>
  <si>
    <t>解决298贫困人口 的出行或改善72贫困户生产、生活条件等</t>
  </si>
  <si>
    <t>（二）</t>
  </si>
  <si>
    <t>安全饮水小计</t>
  </si>
  <si>
    <t>靛房镇先锋村引水工程</t>
  </si>
  <si>
    <t>蓄水池及管道建设</t>
  </si>
  <si>
    <t>解决75贫困人的饮水困难，提供清洁、安全饮用水</t>
  </si>
  <si>
    <t>靛房镇中心村安全饮水工程</t>
  </si>
  <si>
    <t>新修水池72立方米，铺设水管5000米</t>
  </si>
  <si>
    <t>解决54贫困人的饮水困难，提供清洁、安全饮用水</t>
  </si>
  <si>
    <t>木鱼坪村饮水安全工程</t>
  </si>
  <si>
    <r>
      <rPr>
        <sz val="10"/>
        <rFont val="宋体"/>
        <charset val="134"/>
      </rPr>
      <t>铺设φ32PE管1000米</t>
    </r>
    <r>
      <rPr>
        <sz val="10"/>
        <rFont val="宋体"/>
        <charset val="134"/>
      </rPr>
      <t>､</t>
    </r>
    <r>
      <rPr>
        <sz val="10"/>
        <rFont val="宋体"/>
        <charset val="134"/>
      </rPr>
      <t>φ20PE管1000米、完善水池围墙及地坪建设、配置消毒设施3台。</t>
    </r>
  </si>
  <si>
    <t>440元/人</t>
  </si>
  <si>
    <t>解决101名贫困人口的饮水困难，提供清洁、安全饮用水</t>
  </si>
  <si>
    <t>水利局</t>
  </si>
  <si>
    <t>项目建设管理中心</t>
  </si>
  <si>
    <t>马脚坪村饮水安全工程</t>
  </si>
  <si>
    <t>新建水源点3处，完善水池围墙及地坪建设、配置消毒设施7台。</t>
  </si>
  <si>
    <t>解决124名贫困人口的饮水困难，提供清洁、安全饮用水</t>
  </si>
  <si>
    <t>翻身村饮水安全工程</t>
  </si>
  <si>
    <t>新建清水池1座，完善水池围墙及地坪建设、配置消毒设施13台。</t>
  </si>
  <si>
    <t>解决168名贫困人口的饮水困难，提供清洁、安全饮用水</t>
  </si>
  <si>
    <t>龙堰村饮水安全工程</t>
  </si>
  <si>
    <t>铺设φ100PE管500米、φ90PE管3000米、φ50PE管3000米、φ20PE管2900米，入户安装358户。完善水池围墙及地坪建设、配置消毒设施1台。</t>
  </si>
  <si>
    <t>解决447名贫困人口的饮水困难，提供清洁、安全饮用水</t>
  </si>
  <si>
    <t>大红村饮水安全工程</t>
  </si>
  <si>
    <t>完善水池围墙及地坪建设、配置消毒设施2台。</t>
  </si>
  <si>
    <t>解决332名贫困人口的饮水困难，提供清洁、安全饮用水</t>
  </si>
  <si>
    <t>五星村饮水安全工程</t>
  </si>
  <si>
    <t>新建水源点2处，完善水池围墙及地坪建设、配置消毒设施12台。</t>
  </si>
  <si>
    <t>解决191名贫困人口的饮水困难，提供清洁、安全饮用水</t>
  </si>
  <si>
    <t>铁树村饮水安全工程</t>
  </si>
  <si>
    <t>铺设φ50PE管3000米，完善水池围墙及地坪建设、配置消毒设施2台。</t>
  </si>
  <si>
    <t>双树村饮水安全工程</t>
  </si>
  <si>
    <t>完善水池围墙及地坪建设、配置消毒设施7台。</t>
  </si>
  <si>
    <t>解决455名贫困人口的饮水困难，提供清洁、安全饮用水</t>
  </si>
  <si>
    <t>岩力村饮水安全工程</t>
  </si>
  <si>
    <t>解决333名贫困人口的饮水困难，提供清洁、安全饮用水</t>
  </si>
  <si>
    <t>旧寨村饮水安全工程</t>
  </si>
  <si>
    <t>铺设φ63PE管1800米，完善水池围墙及地坪建设、配置消毒设施3台。</t>
  </si>
  <si>
    <t>解决494名贫困人口的饮水困难，提供清洁、安全饮用水</t>
  </si>
  <si>
    <t>南北村饮水安全工程</t>
  </si>
  <si>
    <t>解决463名贫困人口的饮水困难，提供清洁、安全饮用水</t>
  </si>
  <si>
    <t>猛洞村饮水安全工程</t>
  </si>
  <si>
    <t>新建清水池1座，铺设φ50PE管3000米、铺设φ20PE管1000米，完善水池围墙及地坪建设、配置消毒设施4台。</t>
  </si>
  <si>
    <t>解决310名贫困人口的饮水困难，提供清洁、安全饮用水</t>
  </si>
  <si>
    <t>包家垅村饮水安全工程</t>
  </si>
  <si>
    <t>完善水池围墙及地坪建设、配置消毒设施3台。</t>
  </si>
  <si>
    <t>解决428名贫困人口的饮水困难，提供清洁、安全饮用水</t>
  </si>
  <si>
    <t>雷音社区饮水安全工程</t>
  </si>
  <si>
    <t>新建清水池2座，铺设φ40PE管1000米、铺设φ32PE管2500米、铺设φ20PE管1000米，完善水池围墙及地坪建设、配置消毒设施2台。</t>
  </si>
  <si>
    <t>解决150名贫困人口的饮水困难，提供清洁、安全饮用水</t>
  </si>
  <si>
    <t>堰坝村饮水安全工程</t>
  </si>
  <si>
    <t>解决400名贫困人口的饮水困难，提供清洁、安全饮用水</t>
  </si>
  <si>
    <t>新桥村饮水安全工程</t>
  </si>
  <si>
    <t>整修水源点1处、新建清水池1座、新建提水设备一套、完善水池围墙及地坪建设、配置消毒设施1台。</t>
  </si>
  <si>
    <t>解决287名贫困人口的饮水困难，提供清洁、安全饮用水</t>
  </si>
  <si>
    <t>兴溪村饮水安全工程</t>
  </si>
  <si>
    <t>解决249名贫困人口的饮水困难，提供清洁、安全饮用水</t>
  </si>
  <si>
    <t>包谷村饮水安全工程</t>
  </si>
  <si>
    <t>铺设φ50PE管500米、铺设φ40PE管2000米、铺设φ32PE管4500米、铺设φ20PE管3500米，完善水池围墙及地坪建设、配置消毒设施4台。</t>
  </si>
  <si>
    <t>解决275名贫困人口的饮水困难，提供清洁、安全饮用水</t>
  </si>
  <si>
    <t>凉水村饮水安全工程</t>
  </si>
  <si>
    <t>新建清水池1座、铺设φ20PE管1500米、配置提水设备一套、完善水池围墙及地坪建设、配置消毒设施1台。</t>
  </si>
  <si>
    <t>解决121名贫困人口的饮水困难，提供清洁、安全饮用水</t>
  </si>
  <si>
    <t>兴场坳村饮水安全工程</t>
  </si>
  <si>
    <t>完善水池围墙及地坪建设、配置消毒设施4台。</t>
  </si>
  <si>
    <t>解决324名贫困人口的饮水困难，提供清洁、安全饮用水</t>
  </si>
  <si>
    <t>面山村饮水安全工程</t>
  </si>
  <si>
    <t>整修水源点1处（隧洞加固100米、引水渠道700米）、完善水池围墙及地坪建设、配置消毒设施8台。。</t>
  </si>
  <si>
    <t>解决81名贫困人口的饮水困难，提供清洁、安全饮用水</t>
  </si>
  <si>
    <t>咱木村饮水安全工程</t>
  </si>
  <si>
    <t>新建清水池1座、铺设φ50PE管500米、铺设φ20PE管3500米，完善水池围墙及地坪建设、配置消毒设施2台。</t>
  </si>
  <si>
    <t>洗车镇咱木村</t>
  </si>
  <si>
    <t>解决219名贫困人口的饮水困难，提供清洁、安全饮用水</t>
  </si>
  <si>
    <t>水桶村饮水安全工程</t>
  </si>
  <si>
    <t>完善水池围墙及地坪建设、配置消毒设施1台。</t>
  </si>
  <si>
    <t>洗车镇水桶村</t>
  </si>
  <si>
    <t>解决123名贫困人口的饮水困难，提供清洁、安全饮用水</t>
  </si>
  <si>
    <t>草果村饮水安全工程</t>
  </si>
  <si>
    <t>洗车镇草果村</t>
  </si>
  <si>
    <t>解决232名贫困人口的饮水困难，提供清洁、安全饮用水</t>
  </si>
  <si>
    <t>老洞村饮水安全工程</t>
  </si>
  <si>
    <t>新建清水池3座、铺设φ32PE管16000米、φ20PE管6000米、完善水池围墙及地坪建设、配置消毒设施4台。</t>
  </si>
  <si>
    <t>洗车镇老洞村</t>
  </si>
  <si>
    <t>解决431名贫困人口的饮水困难，提供清洁、安全饮用水</t>
  </si>
  <si>
    <t>支家村饮水安全工程</t>
  </si>
  <si>
    <t>新建清水池1座、铺设φ32PE管6000米、φ20PE管10000米、完善水池围墙及地坪建设、配置消毒设施4台。</t>
  </si>
  <si>
    <t>洗车镇支家村</t>
  </si>
  <si>
    <t>解决315名贫困人口的饮水困难，提供清洁、安全饮用水</t>
  </si>
  <si>
    <t>贾坝社区饮水安全工程</t>
  </si>
  <si>
    <t>新建清水池2座、铺设φ32PE管5000米、φ20PE管1500米、完善水池围墙及地坪建设、配置消毒设施4台。</t>
  </si>
  <si>
    <t>解决458名贫困人口的饮水困难，提供清洁、安全饮用水</t>
  </si>
  <si>
    <t>桐堡村饮水安全工程</t>
  </si>
  <si>
    <t>整修水源池2座、新建清水池2座、铺设φ32PE管9000米、φ20PE管1000米、完善水池围墙及地坪建设、配置消毒设施12台。</t>
  </si>
  <si>
    <t>解决235名贫困人口的饮水困难，提供清洁、安全饮用水</t>
  </si>
  <si>
    <t>瓦房沟村饮水安全工程</t>
  </si>
  <si>
    <t>新建清水池3座、铺设φ40PE管3200米、φ32PE管1500米、完善水池围墙及地坪建设、配置消毒设施4台。</t>
  </si>
  <si>
    <t>解决410名贫困人口的饮水困难，提供清洁、安全饮用水</t>
  </si>
  <si>
    <t>桃花源村饮水安全工程</t>
  </si>
  <si>
    <t>新建清水池4座、铺设φ40PE管3200米、φ32PE管8000米、φ32PE管4000米、完善水池围墙及地坪建设、配置消毒设施4台。</t>
  </si>
  <si>
    <t>解决175名贫困人口的饮水困难，提供清洁、安全饮用水</t>
  </si>
  <si>
    <t>高坪村饮水安全工程</t>
  </si>
  <si>
    <t>铺设φ63PE管3500米、φ50PE管3000米、φ32PE管2000米、φ25PE管5500米、φ20PE管3000米、完善水池围墙及地坪建设、配置消毒设施1台。</t>
  </si>
  <si>
    <t>解决353名贫困人口的饮水困难，提供清洁、安全饮用水</t>
  </si>
  <si>
    <t>农车村饮水安全工程</t>
  </si>
  <si>
    <t>铺设φ20PE管5000米、完善水池围墙及地坪建设、配置消毒设施3台。</t>
  </si>
  <si>
    <t>解决382名贫困人口的饮水困难，提供清洁、安全饮用水</t>
  </si>
  <si>
    <t>花桥村饮水安全工程</t>
  </si>
  <si>
    <t>整修清水池3座、完善水池围墙及地坪建设、配置消毒设施1台。</t>
  </si>
  <si>
    <t>解决662名贫困人口的饮水困难，提供清洁、安全饮用水</t>
  </si>
  <si>
    <t>富坪村饮水安全工程</t>
  </si>
  <si>
    <t>铺设φ50PE管5500米、φ32PE管3000米、φ20PE管8000米、完善水池围墙及地坪建设、配置消毒设施3台。</t>
  </si>
  <si>
    <t>解决418名贫困人口的饮水困难，提供清洁、安全饮用水</t>
  </si>
  <si>
    <t>竹坪社区饮水安全工程</t>
  </si>
  <si>
    <t>新建清水池1座、完善水池围墙及地坪建设、配置消毒设施3台。</t>
  </si>
  <si>
    <t>解决276名贫困人口的饮水困难，提供清洁、安全饮用水</t>
  </si>
  <si>
    <t>大塘社区饮水安全工程</t>
  </si>
  <si>
    <t>石牌镇大塘社区</t>
  </si>
  <si>
    <t>解决436名贫困人口的饮水困难，提供清洁、安全饮用水</t>
  </si>
  <si>
    <t>桃源村饮水安全工程</t>
  </si>
  <si>
    <t>解决189名贫困人口的饮水困难，提供清洁、安全饮用水</t>
  </si>
  <si>
    <t>城堡村饮水安全工程</t>
  </si>
  <si>
    <t>新建清水池1座、提水设施一套、铺设φ110PE管1800米、φ32PE管19000米、φ25PE管5000米、φ20PE管14000米，完善水池围墙及地坪建设、配置消毒设施1台。</t>
  </si>
  <si>
    <t>解决274名贫困人口的饮水困难，提供清洁、安全饮用水</t>
  </si>
  <si>
    <t>枹木村饮水安全工程</t>
  </si>
  <si>
    <t>新建清水池1座、铺设φ20PE管1200米，完善水池围墙及地坪建设、配置消毒设施12台。</t>
  </si>
  <si>
    <t>解决422名贫困人口的饮水困难，提供清洁、安全饮用水</t>
  </si>
  <si>
    <t>猛西村饮水安全工程</t>
  </si>
  <si>
    <t>新建清水池2座、铺设φ40PE管1000米、φ32PE管2000米，完善水池围墙及地坪建设、配置消毒设施7台。</t>
  </si>
  <si>
    <t>解决525名贫困人口的饮水困难，提供清洁、安全饮用水</t>
  </si>
  <si>
    <t>烈坝村饮水安全工程</t>
  </si>
  <si>
    <t>完善水池围墙及地坪建设、配置消毒设施8台。</t>
  </si>
  <si>
    <t>解决551名贫困人口的饮水困难，提供清洁、安全饮用水</t>
  </si>
  <si>
    <t>半坡村饮水安全工程</t>
  </si>
  <si>
    <t>万龙村饮水安全工程</t>
  </si>
  <si>
    <t>新建清水池1座、铺设φ40PE管4000米、φ20PE管6000米，完善水池围墙及地坪建设、配置消毒设施6台。</t>
  </si>
  <si>
    <t>解决556名贫困人口的饮水困难，提供清洁、安全饮用水</t>
  </si>
  <si>
    <t>小坪村饮水安全工程</t>
  </si>
  <si>
    <t>新建20m³水池9座，10m³水池 2 座，整修水源点13处，修建泵房2处，铺设Φ32管道12600米，Φ25管20000米，Φ20管道2600米</t>
  </si>
  <si>
    <t>解决1251名贫困人口的饮水困难，提供清洁、安全饮用水</t>
  </si>
  <si>
    <t>大元村饮水安全工程</t>
  </si>
  <si>
    <t>新建100m³水池1座，30m³水池4座，20m³水池4座，整修水源点2处，铺设Φ63管道5000米，Φ110管7000米，Φ25管道3500米，Φ25管道14000米，Φ20管道3000米</t>
  </si>
  <si>
    <t>解决988名贫困人口的饮水困难，提供清洁、安全饮用水</t>
  </si>
  <si>
    <t>三塘村饮水安全工程</t>
  </si>
  <si>
    <t>新建清水池，100m³、，50m³、，20m³各1座。引水管道DN110管长5000米，分水管道DN63管长2500米。供水管道DN50管长4000米，入户管道DN20管长18700米。水表374块</t>
  </si>
  <si>
    <t>解决1468名贫困人口的饮水困难，提供清洁、安全饮用水</t>
  </si>
  <si>
    <t>白岩洞村饮水安全工程</t>
  </si>
  <si>
    <t>新建清水池4座，整修1座，新建200m³1座，50m³3座。引水管道DN125管长10000米，分水管道DN63管长6900米。供水管道DN50管长35000米，入户管道DN20管长36000米。水表720块。</t>
  </si>
  <si>
    <t>解决3065名贫困人口的饮水困难，提供清洁、安全饮用水</t>
  </si>
  <si>
    <t>茨岩镇比溪村饮水安全工程</t>
  </si>
  <si>
    <t>新建50m³水池2座，30m³水池12座，水源点4处，铺设Φ32管道100米， Φ50管道300米，Φ63管道1200米，Φ100管道400米，Φ20管道10000米</t>
  </si>
  <si>
    <t>茨岩镇比溪村</t>
  </si>
  <si>
    <t>解决788名贫困人口的饮水困难，提供清洁、安全饮用水</t>
  </si>
  <si>
    <t>茨岩镇茄佗村饮水安全工程</t>
  </si>
  <si>
    <t>新建40m³水池1座，100m³水池9座，水源点10处，铺设Φ32管道26600米，Φ20管道7300米</t>
  </si>
  <si>
    <t>茨岩镇茄佗村</t>
  </si>
  <si>
    <t>解决603名贫困人口的饮水困难，提供清洁、安全饮用水</t>
  </si>
  <si>
    <t>咱果乡克寨村饮水安全工程</t>
  </si>
  <si>
    <t>新建20m³水池3座，30m³水池1座40m³水池11座，水源点6处，铺设Φ20管道13300米，Φ25管道3200米，Φ32管道8000米，Φ40管道1550米</t>
  </si>
  <si>
    <t>咱果村克寨村</t>
  </si>
  <si>
    <t>解决1178名贫困人口的饮水困难，提供清洁、安全饮用水</t>
  </si>
  <si>
    <t>咱果乡连界村饮水安全工程</t>
  </si>
  <si>
    <t>新建30m³水池10座，水源点10处，铺设Φ20管道24700米，Φ40管道800米，Φ50管道11500米</t>
  </si>
  <si>
    <t>咱果村连界村</t>
  </si>
  <si>
    <t>解决1285名贫困人口的饮水困难，提供清洁、安全饮用水</t>
  </si>
  <si>
    <t>苗儿滩镇凤溪村饮水安全工程</t>
  </si>
  <si>
    <t>新建60m³水池1座，整修水源点4处，铺设Φ40管道4200米，Φ32管道8400米，Φ20管道4800米</t>
  </si>
  <si>
    <t>解决1064名贫困人口的饮水困难，提供清洁、安全饮用水</t>
  </si>
  <si>
    <t>苗儿滩镇苗市社区饮水安全工程</t>
  </si>
  <si>
    <t>新建60m³水池1座，整修水源点1处，铺设Φ90管道1000米，Φ32管道7500米，Φ20管道9800米</t>
  </si>
  <si>
    <t>解决3268名贫困人口的饮水困难，提供清洁、安全饮用水</t>
  </si>
  <si>
    <t>苗儿滩镇红光村饮水安全工程</t>
  </si>
  <si>
    <t>新建 50m³水池2座，新建30m³水池1座，修水源点3处，铺设Φ50管道6500米，Φ40管道1500米，Φ32管道5200米，Φ25管道2000米</t>
  </si>
  <si>
    <t>解决1786名贫困人口的饮水困难，提供清洁、安全饮用水</t>
  </si>
  <si>
    <t>茅坪乡干坝村饮水安全工程</t>
  </si>
  <si>
    <t>新建50m3水池 1座，新建10m³水池2座，整修水池1处，铺设Φ63管道7500米，Φ50管道4000米，Φ40管道300米，Φ32管道300米，Φ25管道3500米</t>
  </si>
  <si>
    <t>解决1603名贫困人口的饮水困难，提供清洁、安全饮用水</t>
  </si>
  <si>
    <t>茅坪乡光荣村饮水安全工程</t>
  </si>
  <si>
    <t>新建100m³、30m³、 20m³水池各1 座，铺设Φ63管道5000米，Φ32管道7000米，Φ20管道5000米</t>
  </si>
  <si>
    <t>茅坪乡光荣村</t>
  </si>
  <si>
    <t>解决808名贫困人口的饮水困难，提供清洁、安全饮用水</t>
  </si>
  <si>
    <t>茅坪乡长兴村饮水安全工程</t>
  </si>
  <si>
    <t>新建30m³水池1座，新建20m³水池3座，新建10m³水池4座，铺设Φ50管道7500米，Φ32管道1000米，Φ25管道7000米，Φ20管道12000米</t>
  </si>
  <si>
    <t>解决1563名贫困人口的饮水困难，提供清洁、安全饮用水</t>
  </si>
  <si>
    <t>农车镇哪咱村饮水安全工程</t>
  </si>
  <si>
    <t>新建50m³水池 2 座，新建40m³水池1 座，新建30m³水池4座，新建20m³水池5座，铺设Φ50管道5900米，Φ40管道4300米，Φ32管道8600米，Φ25管道11500米</t>
  </si>
  <si>
    <t>解决1284名贫困人口的饮水困难，提供清洁、安全饮用水</t>
  </si>
  <si>
    <t>洛塔乡泽果村饮水安全工程</t>
  </si>
  <si>
    <t>新建60m³水池2座，50m³、20m³、10m³水池各1座，40m³水池3座，整修水源点4处，铺设Φ50管道6650米，Φ40管道1600米，Φ32管道3500米，Φ25管道7200米，Φ20管道1800米</t>
  </si>
  <si>
    <t>解决1593名贫困人口的饮水困难，提供清洁、安全饮用水</t>
  </si>
  <si>
    <t>水田坝镇飞翔村饮水安全工程</t>
  </si>
  <si>
    <t>新建1m³水池13座，40m³、70m³水池各2座，50m³水池1座，30m³水池6座，铺设Φ20管道3970m³，Φ32管道4350米，Φ50管道2850米，Φ20管道13000米</t>
  </si>
  <si>
    <t>解决1032名贫困人口的饮水困难，提供清洁、安全饮用水</t>
  </si>
  <si>
    <t>水田坝镇水田坝社区饮水安全工程</t>
  </si>
  <si>
    <t>新建100m³水池3座，水源点3处，铺设Φ110管道6700米，Φ90管道1500米，Φ50管道4500米，Φ20管道41500米</t>
  </si>
  <si>
    <t>水田坝镇水田坝社区</t>
  </si>
  <si>
    <t>解决3180名贫困人口的饮水困难，提供清洁、安全饮用水</t>
  </si>
  <si>
    <t>水田坝镇澧源村饮水安全工程</t>
  </si>
  <si>
    <t>新建60m³、50m³水池各2座，30m³水池6座，整修水源10处，铺设Φ32管道8300米，Φ50管道9970米，Φ20管道16000米</t>
  </si>
  <si>
    <t>解决1135名贫困人口的饮水困难，提供清洁、安全饮用水</t>
  </si>
  <si>
    <t>民安街道新林村饮水安全工程</t>
  </si>
  <si>
    <t>新建40m³水池2座，20m³水池2座，10m³水池2座，整修水源点6处，修建泵房5处，铺设Φ32管道4200米，Φ32管道6500米，Φ20管道3000米</t>
  </si>
  <si>
    <t>解决1282名贫困人口的饮水困难，提供清洁、安全饮用水</t>
  </si>
  <si>
    <t>民安街道蒲家河村饮水安全工程</t>
  </si>
  <si>
    <t>新建30m³水池4座，20m³水池4座，整修水源点6处，修建泵房2处，铺设引水管Φ32管道3800米，Φ25管道8000米，Φ20管道6500米</t>
  </si>
  <si>
    <t>解决1554名贫困人口的饮水困难，提供清洁、安全饮用水</t>
  </si>
  <si>
    <t>洗洛镇青艾村饮水安全工程</t>
  </si>
  <si>
    <t>新建50m³、40m³、30m³水池各1座，20m³水池5座，10m³水池2座，整修水源点13处，修建泵房7处，铺设Φ32管道2000米，Φ25管道24000米，Φ20管道4800米</t>
  </si>
  <si>
    <t>解决1688名贫困人口的饮水困难，提供清洁、安全饮用水</t>
  </si>
  <si>
    <t>洗洛镇青龙村饮水安全工程</t>
  </si>
  <si>
    <t>新建70m³水池1座，20m³水池7座，整修水源点10处，修建泵房2处，铺设Φ50管道800米，Φ32管道4300米，Φ25管道7900米，Φ20管道4000米</t>
  </si>
  <si>
    <t>洗洛镇高寨村饮水安全工程</t>
  </si>
  <si>
    <t>新建30m³水池3座，20m³水池6座，整修水源点12处，泵房3处，铺设Φ40管道7000米，Φ25管道11000米，Φ20管道4000米</t>
  </si>
  <si>
    <t>解决975名贫困人口的饮水困难，提供清洁、安全饮用水</t>
  </si>
  <si>
    <t>茨岩镇中山村饮水安全工程</t>
  </si>
  <si>
    <t>新建30m³水池9座，水源点5处，铺设Φ20管道4954米，Φ32管道1100米，Φ20管道3400米</t>
  </si>
  <si>
    <t>茨岩镇中山村</t>
  </si>
  <si>
    <t>解决1353名贫困人口的饮水困难，提供清洁、安全饮用水</t>
  </si>
  <si>
    <t>红岩溪镇统西村饮水安全工程</t>
  </si>
  <si>
    <t>新建50m³水池3座，20m³水池4座，铺设Φ40管道8000米,Φ32管道2400米,铺设进户管道8000米，水表168块</t>
  </si>
  <si>
    <t>解决1139名贫困人口的饮水困难，提供清洁、安全饮用水</t>
  </si>
  <si>
    <t>咱果乡哪寨村饮水安全工程</t>
  </si>
  <si>
    <t>新建20m³水池3，30m³水池4个，水源点7处，铺设Φ20管道25240米，25Φ管道2750米，Φ32管道6700米</t>
  </si>
  <si>
    <t>解决2125名贫困人口的饮水困难，提供清洁、安全饮用水</t>
  </si>
  <si>
    <t>召市镇银岭村饮水安全工程</t>
  </si>
  <si>
    <t>新建20m³水池12座，整修水池1座，水源点6处，水管 5756米入水池 5529 米，入户主管 6531米</t>
  </si>
  <si>
    <t>解决1264名贫困人口的饮水困难，提供清洁、安全饮用水</t>
  </si>
  <si>
    <t>召市镇排沙坪村饮水安全工程</t>
  </si>
  <si>
    <t>新建30m³水池1座，水源点1处，入水池水管3000米</t>
  </si>
  <si>
    <t>解决820名贫困人口的饮水困难，提供清洁、安全饮用水</t>
  </si>
  <si>
    <t>召市镇可立村饮水安全工程</t>
  </si>
  <si>
    <t>新建20m³水池53座，整修水池3座，水源点53处，入户水管82772米</t>
  </si>
  <si>
    <t>解决1191名贫困人口的饮水困难，提供清洁、安全饮用水</t>
  </si>
  <si>
    <t>桂塘镇上锁村饮水安全工程</t>
  </si>
  <si>
    <t>新建水池40m³、20m³、20m³、20m³、20m³各1座， 水源点1处，引水管DN50PE6100米,供水管DN25PE28000米，水表350块</t>
  </si>
  <si>
    <t>解决1778名贫困人口的饮水困难，提供清洁、安全饮用水</t>
  </si>
  <si>
    <t>桂塘镇明溪村饮水安全工程</t>
  </si>
  <si>
    <t>新建水池50m³、30m³、30m³、20m³、20m³各1座，水源点3处，引水管DN50PE7500米,供水管DN25PE26400米，水表330块</t>
  </si>
  <si>
    <t>解决3448名贫困人口的饮水困难，提供清洁、安全饮用水</t>
  </si>
  <si>
    <t>桂塘镇王道溪村饮水安全工程</t>
  </si>
  <si>
    <t>新建水池50m³、50m³、30m³、30m³、30m³、30m³、20m³、20m³各1座， 水源点2处，引水管DN50PE8000米,供水管DN20PE61840米，水表773块</t>
  </si>
  <si>
    <t>解决1856名贫困人口的饮水困难，提供清洁、安全饮用水</t>
  </si>
  <si>
    <t>桂塘镇桂塘社区饮水安全工程</t>
  </si>
  <si>
    <t>新建水池20m³3座， 水源点2处，引水管DN40PE5000米,供水管DN20PE5040米，水表63块</t>
  </si>
  <si>
    <t>解决1242名贫困人口的饮水困难，提供清洁、安全饮用水</t>
  </si>
  <si>
    <t>洛塔乡瑞士村饮水安全工程</t>
  </si>
  <si>
    <t>新建100m³水池1座，50m³水池3座，30m³、10m³水池各2座，整修水源点4处，铺设Φ110管道900米，Φ50管道9300米，Φ32管道10600米，Φ25管道1800米，Φ20管道3300米</t>
  </si>
  <si>
    <t>解决1506名贫困人口的饮水困难，提供清洁、安全饮用水</t>
  </si>
  <si>
    <t>水田坝镇岩洞村饮水安全工程</t>
  </si>
  <si>
    <t>新建2m³、3.36m³、200m³水池各1座，1m³、60m³、98m³水池各2座，Φ20管道3300米，Φ32管道2050米，Φ50管道1500米，Φ20管道8350米</t>
  </si>
  <si>
    <t>解决762名贫困人口的饮水困难，提供清洁、安全饮用水</t>
  </si>
  <si>
    <t>水田坝镇猛必社区饮水安全工程</t>
  </si>
  <si>
    <t>新建550m³、240m³、20m³、4m³水池各1座，水源点3处，铺设Φ20管道2900米，Φ32管道500米，Φ50管道1000米，Φ75管道2800米，Φ63管道2500米，Φ110管道5000米，Φ20管道13600米</t>
  </si>
  <si>
    <t>解决2107名贫困人口的饮水困难，提供清洁、安全饮用水</t>
  </si>
  <si>
    <t>水田坝镇车塔村饮水安全工程</t>
  </si>
  <si>
    <t>新建100m³、60m³水池各1座，50m³水池4座，30m³水池5座，水源点8处，铺设Φ50管道500米，Φ32管道13150米，Φ20管道2000米</t>
  </si>
  <si>
    <t>解决760名贫困人口的饮水困难，提供清洁、安全饮用水</t>
  </si>
  <si>
    <t>水田坝镇仁和村饮水安全工程</t>
  </si>
  <si>
    <t>新建4m³水池3座，10m³水池1座，20m³池子4座，水源点6处，铺设Φ20管道1420米，Φ25管道2150米，Φ32管道1800米，Φ20管道30650米</t>
  </si>
  <si>
    <t>解决1059名贫困人口的饮水困难，提供清洁、安全饮用水</t>
  </si>
  <si>
    <t>水田坝镇枫坪村饮水安全工程</t>
  </si>
  <si>
    <t>新建50m³水池1座，20m³池子5座，水源点6处，铺设Φ40管道6280米，Φ32入户管道3200米</t>
  </si>
  <si>
    <t>解决878名贫困人口的饮水困难，提供清洁、安全饮用水</t>
  </si>
  <si>
    <t>里耶镇普车村饮水安全工程</t>
  </si>
  <si>
    <t>新建100m³、30m³水池各1座，整修水源点2处，铺设Φ63管道6000米，Φ40管道9500米，Φ32管道12700米，Φ25管道7600米。</t>
  </si>
  <si>
    <t>解决1391名贫困人口的饮水困难，提供清洁、安全饮用水</t>
  </si>
  <si>
    <t>里耶镇新双村饮水安全工程</t>
  </si>
  <si>
    <t>整修20m³水池2座，新建20m³水池1座，新修水源点1处，铺设Φ50管道1800米</t>
  </si>
  <si>
    <t>解决908名贫困人口的饮水困难，提供清洁、安全饮用水</t>
  </si>
  <si>
    <t>里耶镇农林村饮水安全工程</t>
  </si>
  <si>
    <t>新建30m³水池1座，新建20m³水池5座，修水源点6处，铺设Φ40管道 450米，Φ32管道3200米，Φ25管道5500米。</t>
  </si>
  <si>
    <t>解决838名贫困人口的饮水困难，提供清洁、安全饮用水</t>
  </si>
  <si>
    <t>里耶镇天堂村饮水安全工程</t>
  </si>
  <si>
    <t>新建40m³水池1座，新建30m³水池7座，修水源点8处，铺设Φ32管道15170米，Φ25管道5640米。</t>
  </si>
  <si>
    <t>解决804名贫困人口的饮水困难，提供清洁、安全饮用水</t>
  </si>
  <si>
    <t>大安乡五星村3-6组饮水安全工程</t>
  </si>
  <si>
    <t>新建20m³水池4座，整修水池3座，水源点5处，水管6885米，入水池4275米，入户主管14800米</t>
  </si>
  <si>
    <t>大安乡五星村3-6组</t>
  </si>
  <si>
    <t>解决856名贫困人口的饮水困难，提供清洁、安全饮用水</t>
  </si>
  <si>
    <t>召市镇青坪村饮水安全工程</t>
  </si>
  <si>
    <t>新建20m³水池2座，水源点2处水管910米，入水池920米，入户主管12000米</t>
  </si>
  <si>
    <t>解决1008名贫困人口的饮水困难，提供清洁、安全饮用水</t>
  </si>
  <si>
    <t>召市镇红卫村饮水安全工程</t>
  </si>
  <si>
    <t>新建30m³水池2座，水源点2处，入水池水管4950米，入户主管789米，入户管28608米</t>
  </si>
  <si>
    <t>解决2602名贫困人口的饮水困难，提供清洁、安全饮用水</t>
  </si>
  <si>
    <t>内溪乡西眉村饮水安全工程</t>
  </si>
  <si>
    <t>清水池4个50m³，引水管道DN50管长3850米，供水管道DN40管长3750米，入户管道DN20管长15750米。水表274块</t>
  </si>
  <si>
    <t>解决1105名贫困人口的饮水困难，提供清洁、安全饮用水</t>
  </si>
  <si>
    <t>洛塔乡列坝村3-5组饮水安全工程</t>
  </si>
  <si>
    <t>新建50m³水池1座，整修水源点1处，铺设Φ40管道1000米，Φ32管道1600米，Φ20管道3200米</t>
  </si>
  <si>
    <t>洛塔乡列坝村3-5组</t>
  </si>
  <si>
    <t>解决0名贫困人口的饮水困难，提供清洁、安全饮用水</t>
  </si>
  <si>
    <t>洗车河镇天井村饮水安全工程</t>
  </si>
  <si>
    <t>新建20m³水池1座，新建10m³水池1座，铺设Φ25管道1500米，Φ20管道1000米</t>
  </si>
  <si>
    <t>解决964名贫困人口的饮水困难，提供清洁、安全饮用水</t>
  </si>
  <si>
    <t>靛房镇先锋村饮水安全工程</t>
  </si>
  <si>
    <t>新建50m³水池1座，整修水源点1处，铺设Φ20管道12000米，328块水表</t>
  </si>
  <si>
    <t>解决1441名贫困人口的饮水困难，提供清洁、安全饮用水</t>
  </si>
  <si>
    <t>水田坝镇猛必社区（原下比村）饮水安全工程）</t>
  </si>
  <si>
    <t>新建100m³、60m³、30m³、20m³、10m³水池各1座，水源点3处，铺设Φ20管道400米，Φ32管道8300米，Φ63管道2500米，Φ20管道2500米</t>
  </si>
  <si>
    <t>水田镇下比村5､6､7､8组饮水安全工程</t>
  </si>
  <si>
    <t>水田镇下比村5､6､7､8组</t>
  </si>
  <si>
    <t>解决   名贫困人口的饮水困难，提供清洁、安全饮用水</t>
  </si>
  <si>
    <t>里耶镇贾市社区饮水安全工程（原街上村饮水安全工程）</t>
  </si>
  <si>
    <t>新建整修100m³水池 1 座，整修水源点3处，铺设Φ 32管道 1500米，Φ32管道2000米，Φ20管道1000米</t>
  </si>
  <si>
    <t>解决2090名贫困人口的饮水困难，提供清洁、安全饮用水</t>
  </si>
  <si>
    <t>里耶镇锁湖村饮水安全工程</t>
  </si>
  <si>
    <t>解决770名贫困人口的饮水困难，提供清洁、安全饮用水</t>
  </si>
  <si>
    <t>洗洛镇车格村饮水安全工程</t>
  </si>
  <si>
    <t>新建30m³水池1座，20m³水池2座，整修水源点4处，泵房2处，铺设Φ32管道600米，Φ25管道11000米，Φ20管道3500米</t>
  </si>
  <si>
    <t>解决849名贫困人口的饮水困难，提供清洁、安全饮用水</t>
  </si>
  <si>
    <t>红岩溪镇坎西村饮水安全工程</t>
  </si>
  <si>
    <t>水池50m³1座，30m³、20m³各2座，水源点2处，引水管DN50PE4600米,供水管DN20PE21600米，水表270块</t>
  </si>
  <si>
    <t>解决1023名贫困人口的饮水困难，提供清洁、安全饮用水</t>
  </si>
  <si>
    <t>农车镇王家棚村饮水安全工程</t>
  </si>
  <si>
    <t>新建50m³、10 m³水池各1座，新建30 m³水池2 座，新建20m³水池3 座，铺设Φ32管道11000米，Φ25管道 12200米</t>
  </si>
  <si>
    <t>解决1182名贫困人口的饮水困难，提供清洁、安全饮用水</t>
  </si>
  <si>
    <t>农车镇王家村1、2、3、4、5、6组饮水安全工程</t>
  </si>
  <si>
    <t>农车镇王家村1、2、3、4、5、6组</t>
  </si>
  <si>
    <t>解决710名贫困人口的饮水困难，提供清洁、安全饮用水</t>
  </si>
  <si>
    <t>石羔街道青岗村饮水安全工程</t>
  </si>
  <si>
    <t>新建100m³水池2座，整修水源点3处，新建泵房1座，铺设Φ110管道200米，Φ63管道5000米，Φ25管道5000米，Φ20管道3000米</t>
  </si>
  <si>
    <t>解决2230名贫困人口的饮水困难，提供清洁、安全饮用水</t>
  </si>
  <si>
    <t>农车镇艾溪村饮水安全工程</t>
  </si>
  <si>
    <t>新建40m³水池1座，铺设Φ32管道4300米，Φ25管道2000米</t>
  </si>
  <si>
    <t>解决610名贫困人口的饮水困难，提供清洁、安全饮用水</t>
  </si>
  <si>
    <t>苗儿滩镇民主村饮水安全工程</t>
  </si>
  <si>
    <t>新建100m³、20m³水池各1座， 30m³水池 2 座，修水源点5处，铺设Φ50管道3360米，Φ40管道2160米，Φ32管道6200米，Φ25管道2100米</t>
  </si>
  <si>
    <t>解决1580名贫困人口的饮水困难，提供清洁、安全饮用水</t>
  </si>
  <si>
    <t>兴隆街道响水洞村饮水安全工程</t>
  </si>
  <si>
    <t>新建清水池2个，80m³、20m³各1座。引水管道DN75管长1200米，DN50管长1300米。供水管道DN63管长4000米，入户管道DN20管长8400米。水表168块</t>
  </si>
  <si>
    <t>解决1050名贫困人口的饮水困难，提供清洁、安全饮用水</t>
  </si>
  <si>
    <t>苗儿滩镇西坪村饮水安全工程</t>
  </si>
  <si>
    <t>新建60m³水池1座，整修水源点1处，铺设Φ40管道1200米，Φ32管道1800米，Φ20管道2400米</t>
  </si>
  <si>
    <t>解决1073名贫困人口的饮水困难，提供清洁、安全饮用水</t>
  </si>
  <si>
    <t>水田坝镇红旗村饮水安全工程</t>
  </si>
  <si>
    <t>新建1m³、40m³水池各2座，24m³水池1座。铺设Φ20管道2600米，Φ20管道2500米</t>
  </si>
  <si>
    <t>解决602名贫困人口的饮水困难，提供清洁、安全饮用水</t>
  </si>
  <si>
    <t>水田坝镇中湾村饮水安全工程</t>
  </si>
  <si>
    <t>新建1m³水池4座，70m³、，60m³、10m³水池各1座，铺设Φ20管道2400米，Φ30管道800米，Φ20管道3200米</t>
  </si>
  <si>
    <t>解决1363名贫困人口的饮水困难，提供清洁、安全饮用水</t>
  </si>
  <si>
    <t>红岩溪镇打溪村饮水安全工程</t>
  </si>
  <si>
    <t>新建50m³水池1座，40m³水池2座，整修水源点1处，铺设Φ40管道3500米,Φ32管道8000米,进户管道16000米，水表156块</t>
  </si>
  <si>
    <t>解决809名贫困人口的饮水困难，提供清洁、安全饮用水</t>
  </si>
  <si>
    <t>农车镇正河村饮水安全工程</t>
  </si>
  <si>
    <t>新建 50m³水池1座，新建30m³水池2座，整修水池 1处，铺设Φ32管道6800米，Φ25管道3000米</t>
  </si>
  <si>
    <t>解决1305名贫困人口的饮水困难，提供清洁、安全饮用水</t>
  </si>
  <si>
    <t>农车镇花桥村6组饮水安全工程</t>
  </si>
  <si>
    <t>农车镇花桥村6组</t>
  </si>
  <si>
    <t>解决1386名贫困人口的饮水困难，提供清洁、安全饮用水</t>
  </si>
  <si>
    <t>农车镇舍龙村饮水安全工程</t>
  </si>
  <si>
    <t>新建50m³、10m³水池各1座，新建30m³水池2 座，新建20m³水池3 座，铺设Φ32管道11000米，Φ25管道12200米</t>
  </si>
  <si>
    <t>解决263名贫困人口的饮水困难，提供清洁、安全饮用水</t>
  </si>
  <si>
    <t>洗车镇支家村2、3组饮水安全工程</t>
  </si>
  <si>
    <t>洗车镇支家村2、3组</t>
  </si>
  <si>
    <t>解决522名贫困人口的饮水困难，提供清洁、安全饮用水</t>
  </si>
  <si>
    <t>农车镇纸厂村饮水安全工程</t>
  </si>
  <si>
    <t>解决338名贫困人口的饮水困难，提供清洁、安全饮用水</t>
  </si>
  <si>
    <t>石羔街道川洞村4-5组饮水安全工程</t>
  </si>
  <si>
    <t>整修小井加大12口，引水管道DN50管长2050米，供水管道DN40管长1700米，入户管道DN20管长4050米，水表225块</t>
  </si>
  <si>
    <t>石羔街道川洞村4-5组</t>
  </si>
  <si>
    <t>解决805名贫困人口的饮水困难，提供清洁、安全饮用水</t>
  </si>
  <si>
    <t>兴隆街道狮子村饮水安全工程</t>
  </si>
  <si>
    <t>新建40m³、30m³、20m³水池各1座，10m³水池 2 座，整修水源点5处，铺设引水管Φ32管道9000米，Φ25管道6500米，Φ20管道3200米</t>
  </si>
  <si>
    <t>解决2142名贫困人口的饮水困难，提供清洁、安全饮用水</t>
  </si>
  <si>
    <t>兴隆街道太平山村饮水安全工程</t>
  </si>
  <si>
    <t>兴隆街道太平山村</t>
  </si>
  <si>
    <t>解决1865名贫困人口的饮水困难，提供清洁、安全饮用水</t>
  </si>
  <si>
    <t>兴隆街道新龙桥村饮水安全工程</t>
  </si>
  <si>
    <t>兴隆街道新龙桥村</t>
  </si>
  <si>
    <t>解决1795名贫困人口的饮水困难，提供清洁、安全饮用水</t>
  </si>
  <si>
    <t>靛房镇冉家村饮水安全工程</t>
  </si>
  <si>
    <t>新建30m³水池6座，铺设Φ40管道5500米，Φ20管道15000米,水表153块</t>
  </si>
  <si>
    <t>靛房镇冉家村</t>
  </si>
  <si>
    <t>解决782名贫困人口的饮水困难，提供清洁、安全饮用水</t>
  </si>
  <si>
    <t>红岩溪镇尧城村饮水安全工程</t>
  </si>
  <si>
    <t>水池30m³2座， 水源点2处，引水管DN50PE5900米,供水管DN20PE6800米，水表85块</t>
  </si>
  <si>
    <t>解决1321名贫困人口的饮水困难，提供清洁、安全饮用水</t>
  </si>
  <si>
    <t>红岩溪镇木龙湾村饮水安全工程</t>
  </si>
  <si>
    <t>新建20m³水池2座，铺设Φ40管道1800米,进户管3000米，33块水表</t>
  </si>
  <si>
    <t>红岩镇尧城村3、4、5组饮水安全工程</t>
  </si>
  <si>
    <t>红岩镇尧城村3、4、5组</t>
  </si>
  <si>
    <t>解决793名贫困人口的饮水困难，提供清洁、安全饮用水</t>
  </si>
  <si>
    <t>洗车镇干溪村1组饮水安全工程</t>
  </si>
  <si>
    <t>洗车镇干溪村1组</t>
  </si>
  <si>
    <t>解决646名贫困人口的饮水困难，提供清洁、安全饮用水</t>
  </si>
  <si>
    <t>红岩溪镇撮箕村饮水安全工程</t>
  </si>
  <si>
    <t>新建50m³水池2座，整修水源点1处，铺设Φ50管道7000米,Φ32管道4500米,进户管道5000米，水表84块</t>
  </si>
  <si>
    <t>靛房镇比寨村饮水安全工程</t>
  </si>
  <si>
    <t>新建20m³水池4座，铺设Φ40管道1000米,Φ20管道10960米，水表137块</t>
  </si>
  <si>
    <t>解决608名贫困人口的饮水困难，提供清洁、安全饮用水</t>
  </si>
  <si>
    <t>靛房镇信地村饮水安全工程</t>
  </si>
  <si>
    <t>新建20m³水池4座，整修水井17口，铺设Φ40管道2000米,Φ20管道14500米，水表183块</t>
  </si>
  <si>
    <t>解决1106名贫困人口的饮水困难，提供清洁、安全饮用水</t>
  </si>
  <si>
    <t>苗儿滩镇隆头社区饮水安全工程</t>
  </si>
  <si>
    <t>整修水池60m³2座、40m³1座，新建10m³水池 2 座，新建30m³、50 m³水池各 1 座，修水源点 3 处，铺设Φ50管道300米，Φ40管道200米，Φ32管道7660米，Φ25管道850米</t>
  </si>
  <si>
    <t>解决2153名贫困人口的饮水困难，提供清洁、安全饮用水</t>
  </si>
  <si>
    <t>红岩溪镇头车村饮水安全工程</t>
  </si>
  <si>
    <t>新建50m³水池2座，30m³水池2座，铺设Φ40管道7500米,Φ32管道2000米，进户管道30000米，水表340块</t>
  </si>
  <si>
    <t>解决1394名贫困人口的饮水困难，提供清洁、安全饮用水</t>
  </si>
  <si>
    <t>里耶镇裴家堡村村饮水安全工程</t>
  </si>
  <si>
    <t>清水池两个50m³，引水管道DN50管长1800米，供水管道DN40管长5500米，入户管道DN20管长11700米。水表234块</t>
  </si>
  <si>
    <t>里耶镇裴家堡村村</t>
  </si>
  <si>
    <t>解决558名贫困人口的饮水困难，提供清洁、安全饮用水</t>
  </si>
  <si>
    <t>里耶镇锁湖村5组饮水安全工程</t>
  </si>
  <si>
    <t>整修清水池1口，引水管道DN110管长2300米，供水管道DN63管长2800米，入户管道DN20管长15750米。水表315块</t>
  </si>
  <si>
    <t>里耶镇锁湖村5组</t>
  </si>
  <si>
    <t>解决435名贫困人口的饮水困难，提供清洁、安全饮用水</t>
  </si>
  <si>
    <t>红岩溪镇苗兴村饮水安全工程</t>
  </si>
  <si>
    <t>水池30m³、20m³、10m³各1座， 水源点2处，引水管DN50PE6300米,供水管DN20PE9600米，水表120块</t>
  </si>
  <si>
    <t>解决1074名贫困人口的饮水困难，提供清洁、安全饮用水</t>
  </si>
  <si>
    <t>里耶镇云顶村饮水安全工程</t>
  </si>
  <si>
    <t>新建1135m³水池1座，30m³水池7座，水源点6处。铺设Φ20管道2250米，Φ32管道2410米，Φ50管道5750米，Φ75管道150米，Φ110管道2000米，Φ20管道25000米</t>
  </si>
  <si>
    <t>解决807名贫困人口的饮水困难，提供清洁、安全饮用水</t>
  </si>
  <si>
    <t>里耶镇西拉村饮水安全工程</t>
  </si>
  <si>
    <t>解决687名贫困人口的饮水困难，提供清洁、安全饮用水</t>
  </si>
  <si>
    <t>桂塘镇老兴社区饮水安全工程</t>
  </si>
  <si>
    <t>新建水池50m³、20m³、20m³、10m³各1座， 水源点4处，引水管DN50PE6900米,供水管DN25PE20400米，水表255块</t>
  </si>
  <si>
    <t>解决1334名贫困人口的饮水困难，提供清洁、安全饮用水</t>
  </si>
  <si>
    <t>桂塘镇双景村饮水安全工程</t>
  </si>
  <si>
    <t>新建水池20m³2座、10m³5座，水源点6处，引水管DN40PE4000米,供水管DN20PE17200米，水表215块</t>
  </si>
  <si>
    <t>解决618名贫困人口的饮水困难，提供清洁、安全饮用水</t>
  </si>
  <si>
    <t>桂塘镇核桃村饮水安全工程</t>
  </si>
  <si>
    <t>新建水池30m³、20m³、10m³、10m³、10m³各1座，水源点2处，引水管DN50PE4800米,供水管DN25PE14800米，水表185块</t>
  </si>
  <si>
    <t>解决742名贫困人口的饮水困难，提供清洁、安全饮用水</t>
  </si>
  <si>
    <t>大安乡西堰村饮水安全工程</t>
  </si>
  <si>
    <t xml:space="preserve">整修老水池两处，引水管道DN63管长8600米，供水管DN50管长7000米，入户管DN20管长13300米。水表266块 </t>
  </si>
  <si>
    <t>解决1438名贫困人口的饮水困难，提供清洁、安全饮用水</t>
  </si>
  <si>
    <t>大安乡木鱼坪村3组饮水安全工程</t>
  </si>
  <si>
    <t>大安乡木鱼坪村3组</t>
  </si>
  <si>
    <t>解决160名贫困人口的饮水困难，提供清洁、安全饮用水</t>
  </si>
  <si>
    <t>内溪乡五官村饮水安全工程</t>
  </si>
  <si>
    <t>解决1227名贫困人口的饮水困难，提供清洁、安全饮用水</t>
  </si>
  <si>
    <t>召市镇岩门口村饮水安全工程</t>
  </si>
  <si>
    <t>整修水池1座，水源点3处，水管240米，入水池1200米，入户主管12350米</t>
  </si>
  <si>
    <t>解决1342名贫困人口的饮水困难，提供清洁、安全饮用水</t>
  </si>
  <si>
    <t>红岩溪镇卜纳洞村饮水安全工程</t>
  </si>
  <si>
    <t>水池20m³2座 水源点2处，引水管DN50PE4200米,供水管N20PE12000米，水表150块</t>
  </si>
  <si>
    <t>解决 1521 名贫困人口的饮水困难，提供清洁、安全饮用水</t>
  </si>
  <si>
    <t>红岩溪镇田家村饮水安全工程</t>
  </si>
  <si>
    <t>新建40m³水池1座，铺设Φ40水管2500米,进户管3000米，水表45块</t>
  </si>
  <si>
    <t>红岩溪镇田家村</t>
  </si>
  <si>
    <t>解决 682 名贫困人口的饮水困难，提供清洁、安全饮用水</t>
  </si>
  <si>
    <t>农车镇农车村砂树湾组饮水安全工程</t>
  </si>
  <si>
    <t>农车镇农车村砂树湾组</t>
  </si>
  <si>
    <t>解决 726 名贫困人口的饮水困难，提供清洁、安全饮用水</t>
  </si>
  <si>
    <t>桂塘镇贾田村饮水安全工程</t>
  </si>
  <si>
    <t>新建水池50m³、50m³、10m³各1座， 水源点5处，引水管DN50PE9800米,供水管DN25PE27600米，水表345块</t>
  </si>
  <si>
    <t>解决 1042 名贫困人口的饮水困难，提供清洁、安全饮用水</t>
  </si>
  <si>
    <t>大安乡龙口村饮水安全工程</t>
  </si>
  <si>
    <t>新建50m³水池2座，新建30m³水池4座，新建10m³水池3座，整修水源点 7处，铺设Φ40管道 3100米，Φ32管道3100米，Φ15管道800米</t>
  </si>
  <si>
    <t>解决 578 名贫困人口的饮水困难，提供清洁、安全饮用水</t>
  </si>
  <si>
    <t>里耶镇真仙村饮水安全工程</t>
  </si>
  <si>
    <t>新建20m³水池6座，整修水源点6处，铺设Φ32管道 5600米，Φ32管道3700米，Φ20管道6400米</t>
  </si>
  <si>
    <t>解决 729 名贫困人口的饮水困难，提供清洁、安全饮用水</t>
  </si>
  <si>
    <t>里耶镇真仙村4组饮水安全工程</t>
  </si>
  <si>
    <t>新建10m³水池3座，整修水池2处，铺设Φ50管道6000米，Φ32管 2500米，Φ20管道2500米</t>
  </si>
  <si>
    <t>里耶镇真仙村4组</t>
  </si>
  <si>
    <t>解决  437名贫困人口的饮水困难，提供清洁、安全饮用水</t>
  </si>
  <si>
    <t>桂塘镇张家槽村饮水安全工程</t>
  </si>
  <si>
    <t>新建水池10m³5座，水源点5处，引水管DN40PE10400米,供水管DN20PE7360米，水表92块</t>
  </si>
  <si>
    <t>解决 864 名贫困人口的饮水困难，提供清洁、安全饮用水</t>
  </si>
  <si>
    <t>苗儿滩镇民族村饮水安全工程</t>
  </si>
  <si>
    <t>新建100m³水池1座，整修水源点1处，铺设Φ90管道1800米</t>
  </si>
  <si>
    <t>解决 1080 名贫困人口的饮水困难，提供清洁、安全饮用水</t>
  </si>
  <si>
    <t>靛房镇山峰村饮水安全工程</t>
  </si>
  <si>
    <t>整修水源点4处，铺设Φ40管道7300米,Φ20管道7000米，168块水表</t>
  </si>
  <si>
    <t>解决 715 名贫困人口的饮水困难，提供清洁、安全饮用水</t>
  </si>
  <si>
    <t>红岩溪镇毛坝村饮水安全工程</t>
  </si>
  <si>
    <t>新建60m³、20m³水池各1座，水源点2处，铺设DN50PE水管6300米,进户管20000米，水表260块</t>
  </si>
  <si>
    <t>解决 1138 名贫困人口的饮水困难，提供清洁、安全饮用水</t>
  </si>
  <si>
    <t>农车镇汝池社区饮水安全工程（原汝池村饮水安全工程）</t>
  </si>
  <si>
    <t>新建120 m³、30 m³水池各 1 座，铺设Φ50管道6500米，Φ40管道3000米，Φ32管道1800米</t>
  </si>
  <si>
    <t>解决 685 名贫困人口的饮水困难，提供清洁、安全饮用水</t>
  </si>
  <si>
    <t>农车镇汝池村3组饮水安全工程</t>
  </si>
  <si>
    <t>农车镇汝池村3组</t>
  </si>
  <si>
    <t>解决 220 名贫困人口的饮水困难，提供清洁、安全饮用水</t>
  </si>
  <si>
    <t>靛房镇石堤村饮水安全工程</t>
  </si>
  <si>
    <t>新建50m³、10m³水池各1座，20m³水池2座，整修水源点5处，铺设Φ40管道4700米，Φ20管道29000米,295块水表</t>
  </si>
  <si>
    <t>解决 1257 名贫困人口的饮水困难，提供清洁、安全饮用水</t>
  </si>
  <si>
    <t>内溪乡坡松村饮水安全工程</t>
  </si>
  <si>
    <t>解决 912 名贫困人口的饮水困难，提供清洁、安全饮用水</t>
  </si>
  <si>
    <t>里耶镇树木村饮水安全工程</t>
  </si>
  <si>
    <t>新建40m³水池4座，整修水源点 5处，铺设Φ32管道7200米，铺设Φ32管道4500米，Φ20管道 6800米</t>
  </si>
  <si>
    <t>解决 1752 名贫困人口的饮水困难，提供清洁、安全饮用水</t>
  </si>
  <si>
    <t>里耶镇树木村3、7、9组饮水安全工程</t>
  </si>
  <si>
    <t>里耶镇树木村3、7、9组</t>
  </si>
  <si>
    <t>解决 1003 名贫困人口的饮水困难，提供清洁、安全饮用水</t>
  </si>
  <si>
    <t>水田坝镇兴塔村饮水安全工程</t>
  </si>
  <si>
    <t>新建0.5m³水池9座，1.92m³、24m³、32m³水池各3座，18m³、40m³、60m³水池各1座，1m³水池2座，Φ20管道1320米，Φ32管道1550米，Φ50管道2500米，Φ20管道10350米</t>
  </si>
  <si>
    <t>解决 1334 名贫困人口的饮水困难，提供清洁、安全饮用水</t>
  </si>
  <si>
    <t>苗儿滩镇树比村饮水安全工程</t>
  </si>
  <si>
    <t>新建 60m³水池 1座，整修水源点 1 处，铺设Φ90管道1000米，Φ32管道7500米，Φ20管道9800米</t>
  </si>
  <si>
    <t>解决 1879 名贫困人口的饮水困难，提供清洁、安全饮用水</t>
  </si>
  <si>
    <t>茅坪乡庆口坳村饮水安全工程</t>
  </si>
  <si>
    <t>整修水池1处，铺设Φ110管道2000米，Φ32管道2000米，Φ20管道 2000米</t>
  </si>
  <si>
    <t>茅坪乡庆口坳村</t>
  </si>
  <si>
    <t>解决 750 名贫困人口的饮水困难，提供清洁、安全饮用水</t>
  </si>
  <si>
    <t>茅坪乡庆口村5组饮水安全工程</t>
  </si>
  <si>
    <t>茅坪乡庆口村5组</t>
  </si>
  <si>
    <t>解决 431 名贫困人口的饮水困难，提供清洁、安全饮用水</t>
  </si>
  <si>
    <t>靛房镇石堤村4、6组饮水安全工程</t>
  </si>
  <si>
    <t>靛房镇石堤村4、6组</t>
  </si>
  <si>
    <t>解决 754 名贫困人口的饮水困难，提供清洁、安全饮用水</t>
  </si>
  <si>
    <t>桂塘镇下锁村饮水安全工程</t>
  </si>
  <si>
    <t>新建水池10m³6座，水源点6处，引水管DN40PE6300米,供水管DN20PE5900米，水表74块</t>
  </si>
  <si>
    <t>解决 1002 名贫困人口的饮水困难，提供清洁、安全饮用水</t>
  </si>
  <si>
    <t>靛房镇比寨村1组饮水安全工程</t>
  </si>
  <si>
    <t>靛房镇比寨村1组</t>
  </si>
  <si>
    <t>解决 401 名贫困人口的饮水困难，提供清洁、安全饮用水</t>
  </si>
  <si>
    <t>靛房镇信地村1、5、6组饮水安全工程</t>
  </si>
  <si>
    <t>新建40m³水池3座，铺设Φ40水管4500米,进户管8000米，水表140块</t>
  </si>
  <si>
    <t>靛房镇信地村1、5、6组</t>
  </si>
  <si>
    <t>解决 664 名贫困人口的饮水困难，提供清洁、安全饮用水</t>
  </si>
  <si>
    <t>靛房镇半南村饮水安全工程</t>
  </si>
  <si>
    <t>新建20m³水池3座，10m³水池2座，整修水源点5处，铺设Φ40管道3000米,Φ20管道35000米，460块水表</t>
  </si>
  <si>
    <t>解决 1420 名贫困人口的饮水困难，提供清洁、安全饮用水</t>
  </si>
  <si>
    <t>大安乡花园村饮水安全工程</t>
  </si>
  <si>
    <t>新建50m³水池1座，新建20m³水池5座，整修水源点 6处，铺设Φ40管道6280米，Φ32管道2330米</t>
  </si>
  <si>
    <t>解决 420 名贫困人口的饮水困难，提供清洁、安全饮用水</t>
  </si>
  <si>
    <t>茅坪乡金沙村饮水安全工程</t>
  </si>
  <si>
    <t>茅坪乡金沙村</t>
  </si>
  <si>
    <t>解决 738 名贫困人口的饮水困难，提供清洁、安全饮用水</t>
  </si>
  <si>
    <t>桂塘镇兴坝村饮水安全工程</t>
  </si>
  <si>
    <t>新建水池50m³、30m³、30m³、20m³、10m³、10m³各1座，水源点6处，引水管DN50PE4900米,供水管DN20PE29200米，水表365块</t>
  </si>
  <si>
    <t>解决 1680 名贫困人口的饮水困难，提供清洁、安全饮用水</t>
  </si>
  <si>
    <t>召市镇双溪村饮水安全工程</t>
  </si>
  <si>
    <t>新建20m³水池3座，整修水池1座，水源点6处，水管 2125米，入水池 5529米，入户主管14512米</t>
  </si>
  <si>
    <t>解决 624 名贫困人口的饮水困难，提供清洁、安全饮用水</t>
  </si>
  <si>
    <t>召市镇兴平村饮水安全工程</t>
  </si>
  <si>
    <t>新建20m³水池1座，整修水池1座，水源点2处，水管1475米，入水池1308米，入户主管 9000 米</t>
  </si>
  <si>
    <t>解决 846 名贫困人口的饮水困难，提供清洁、安全饮用水</t>
  </si>
  <si>
    <t>内溪乡灭贼村饮水安全工程</t>
  </si>
  <si>
    <t>解决 2180 名贫困人口的饮水困难，提供清洁、安全饮用水</t>
  </si>
  <si>
    <t>洗洛镇小井村饮水安全工程</t>
  </si>
  <si>
    <t>解决 1293 名贫困人口的饮水困难，提供清洁、安全饮用水</t>
  </si>
  <si>
    <t>里耶镇杉树村饮水安全工程</t>
  </si>
  <si>
    <t>新建30m³水池1座，整修水源点1处，铺设Φ32管道 200米，铺设Φ32管道 600 米，Φ20管道1400米。</t>
  </si>
  <si>
    <t>解决 773 名贫困人口的饮水困难，提供清洁、安全饮用水</t>
  </si>
  <si>
    <t>里耶镇杉树村1、2组饮水安全工程</t>
  </si>
  <si>
    <t>里耶镇杉树村1、2组</t>
  </si>
  <si>
    <t>解决 464 名贫困人口的饮水困难，提供清洁、安全饮用水</t>
  </si>
  <si>
    <t>里耶镇岩冲村饮水安全工程</t>
  </si>
  <si>
    <t>新建10m³水池30座</t>
  </si>
  <si>
    <t>解决 1248 名贫困人口的饮水困难，提供清洁、安全饮用水</t>
  </si>
  <si>
    <t>洛塔乡陈庄村饮水安全工程</t>
  </si>
  <si>
    <t>新建30m³水池1座，10m³水池3座，整修水源点4处，铺设Φ32管道1000米，Φ25管道2200米，Φ20管道8200米</t>
  </si>
  <si>
    <t>解决 1118 名贫困人口的饮水困难，提供清洁、安全饮用水</t>
  </si>
  <si>
    <t>苗儿滩镇官坪村饮水安全工程</t>
  </si>
  <si>
    <t>铺设Φ40管道3200米，铺设Φ32管道4400米，Φ25管道1800米</t>
  </si>
  <si>
    <t>解决 1018 名贫困人口的饮水困难，提供清洁、安全饮用水</t>
  </si>
  <si>
    <t>石牌镇桃源村1组饮水安全工程</t>
  </si>
  <si>
    <t>石牌镇桃源村1组</t>
  </si>
  <si>
    <t>解决 665 名贫困人口的饮水困难，提供清洁、安全饮用水</t>
  </si>
  <si>
    <t>红岩溪镇栈行村饮水安全工程</t>
  </si>
  <si>
    <t>解决 795 名贫困人口的饮水困难，提供清洁、安全饮用水</t>
  </si>
  <si>
    <t>红岩镇古丈村饮水安全工程</t>
  </si>
  <si>
    <t>红岩镇古丈村</t>
  </si>
  <si>
    <t>解决 1557 名贫困人口的饮水困难，提供清洁、安全饮用水</t>
  </si>
  <si>
    <t>茅坪乡茶园村饮水安全工程</t>
  </si>
  <si>
    <t>提水泵站2座，扬程分别为90米、150米，新建200m³水池1座，新建100m³水池2座，整修水池1处，铺设Φ50管道1500米，Φ40管道4000米，Φ20管道6000米</t>
  </si>
  <si>
    <t>茅坪乡茶园坪村</t>
  </si>
  <si>
    <t>解决 1094 名贫困人口的饮水困难，提供清洁、安全饮用水</t>
  </si>
  <si>
    <t>桂塘镇友谊村饮水安全工程</t>
  </si>
  <si>
    <t>新建水池30m³、20m³各1座， 水源点2处，引水管DN50PE4700米,供水管DN25PE10800米，水表135块</t>
  </si>
  <si>
    <t>解决 2345 名贫困人口的饮水困难，提供清洁、安全饮用水</t>
  </si>
  <si>
    <t>桂塘镇乌龙山村饮水安全工程</t>
  </si>
  <si>
    <t>新建水池10m³6座， 水源点5处，引水管DN40PE2000米,供水管DN20PE20800米，水表260块</t>
  </si>
  <si>
    <t>解决 949 名贫困人口的饮水困难，提供清洁、安全饮用水</t>
  </si>
  <si>
    <t>洗洛镇大塘口村饮水安全工程</t>
  </si>
  <si>
    <t>新建20m³水池1座，水井2口，整修水源点1处，铺设Φ32管道600米，Φ25管道3500米，Φ20管道3500米</t>
  </si>
  <si>
    <t>洗洛镇大塘口村</t>
  </si>
  <si>
    <t>解决 1285 名贫困人口的饮水困难，提供清洁、安全饮用水</t>
  </si>
  <si>
    <t>洗洛镇切碧村4、5、6组饮水安全工程</t>
  </si>
  <si>
    <t>洗洛镇切碧村4、5、6组</t>
  </si>
  <si>
    <t>解决 514 名贫困人口的饮水困难，提供清洁、安全饮用水</t>
  </si>
  <si>
    <t>咱果乡三分村饮水安全工程</t>
  </si>
  <si>
    <t>新建2m³、3m³水池各1座，铺设Φ20管道1000米</t>
  </si>
  <si>
    <t>解决 489 名贫困人口的饮水困难，提供清洁、安全饮用水</t>
  </si>
  <si>
    <t>苗儿滩镇西坪村1组饮水安全工程</t>
  </si>
  <si>
    <t>苗儿滩镇西坪村1组</t>
  </si>
  <si>
    <t>解决 643 名贫困人口的饮水困难，提供清洁、安全饮用水</t>
  </si>
  <si>
    <t>洛塔乡猛西村1、2、3、4、5、6、7、9组饮水安全工程</t>
  </si>
  <si>
    <t>洛塔乡猛西村1、2、3、4、5、6、7、9组</t>
  </si>
  <si>
    <t>解决 1090 名贫困人口的饮水困难，提供清洁、安全饮用水</t>
  </si>
  <si>
    <t>苗儿滩镇官坪村5组饮水安全工程</t>
  </si>
  <si>
    <t>苗儿滩镇官坪村5组</t>
  </si>
  <si>
    <t>解决 611 名贫困人口的饮水困难，提供清洁、安全饮用水</t>
  </si>
  <si>
    <t>召市镇瓦房村1、2、3、4组饮水安全工程</t>
  </si>
  <si>
    <t>新建30m³池子9座，整修水源2处，铺设Φ75管道3500米，Φ50管道600米，Φ20管道10000米</t>
  </si>
  <si>
    <t>召市镇瓦房村1、2、3、4组</t>
  </si>
  <si>
    <t>解决 1241 名贫困人口的饮水困难，提供清洁、安全饮用水</t>
  </si>
  <si>
    <t>洛塔乡枹木村4、5、6组饮水安全工程</t>
  </si>
  <si>
    <t>新建100m³水池6座，30m³水池15座，水源点11处，铺设Φ20管道1800米，Φ32管道8390米 ，Φ50管道9700米，Φ100管道500米， Φ20管道9200米，拱洞塌方7处</t>
  </si>
  <si>
    <t>洛塔乡枹木村4、5、6组</t>
  </si>
  <si>
    <t>解决 832 名贫困人口的饮水困难，提供清洁、安全饮用水</t>
  </si>
  <si>
    <t>洛塔乡梭洛村3、4、5组饮水安全工程</t>
  </si>
  <si>
    <t>洛塔乡梭洛村3、4、5组</t>
  </si>
  <si>
    <t>解决 518 名贫困人口的饮水困难，提供清洁、安全饮用水</t>
  </si>
  <si>
    <t>靛房镇山峰村4组饮水安全工程</t>
  </si>
  <si>
    <t>靛房镇山峰村4组</t>
  </si>
  <si>
    <t>解决 429 名贫困人口的饮水困难，提供清洁、安全饮用水</t>
  </si>
  <si>
    <t>红岩镇毛坝村9组饮水安全工程</t>
  </si>
  <si>
    <t>红岩镇毛坝村9组</t>
  </si>
  <si>
    <t>解决 683 名贫困人口的饮水困难，提供清洁、安全饮用水</t>
  </si>
  <si>
    <t>洗车河镇耳洞村饮水安全工程</t>
  </si>
  <si>
    <t>铺设Φ25管道6000米，Φ20管道1000米，</t>
  </si>
  <si>
    <t>解决 534 名贫困人口的饮水困难，提供清洁、安全饮用水</t>
  </si>
  <si>
    <t>靛房镇云峰村饮水安全工程</t>
  </si>
  <si>
    <t>新建20m³水池5座，10m³水池3座，整修水源点2处，铺设Φ20管道20000米，210块水表</t>
  </si>
  <si>
    <t>解决 1008 名贫困人口的饮水困难，提供清洁、安全饮用水</t>
  </si>
  <si>
    <t>靛房镇燎原社区饮水安全工程</t>
  </si>
  <si>
    <t>新建40m³水池2座，铺设Φ40管道5500米,Φ20管道6000米，水表60块</t>
  </si>
  <si>
    <t>解决 2176 名贫困人口的饮水困难，提供清洁、安全饮用水</t>
  </si>
  <si>
    <t>洛塔乡烈坝村饮水安全工程</t>
  </si>
  <si>
    <t>完善水池围墙及地坪建设。</t>
  </si>
  <si>
    <t>解决 1515名贫困人口的饮水困难，提供清洁、安全饮用水</t>
  </si>
  <si>
    <t>大安乡大红村饮水安全工程</t>
  </si>
  <si>
    <t>完善水池围墙及地坪建设、配置消毒设施等。</t>
  </si>
  <si>
    <t>解决  1651名贫困人口的饮水困难，提供清洁、安全饮用水</t>
  </si>
  <si>
    <t>铺设管道、新建水池、完善水池围墙及地坪建设、配置消毒设施等。</t>
  </si>
  <si>
    <t>靛房镇报格村饮水安全工程</t>
  </si>
  <si>
    <t>铺设管道、完善水池围墙及地坪建设。</t>
  </si>
  <si>
    <t>解决 1082 名贫困人口的饮水困难，提供清洁、安全饮用水</t>
  </si>
  <si>
    <t>靛房镇永明村饮水安全工程</t>
  </si>
  <si>
    <t>解决 853 名贫困人口的饮水困难，提供清洁、安全饮用水</t>
  </si>
  <si>
    <t>靛房镇联合村饮水安全工程</t>
  </si>
  <si>
    <t>铺设管道、新建水池、完善水池围墙及地坪建设。</t>
  </si>
  <si>
    <t>解决 608 名贫困人口的饮水困难，提供清洁、安全饮用水</t>
  </si>
  <si>
    <t>靛房镇冉家寨村饮水安全工程</t>
  </si>
  <si>
    <t>解决 1575 名贫困人口的饮水困难，提供清洁、安全饮用水</t>
  </si>
  <si>
    <t>靛房镇中心村饮水安全工程</t>
  </si>
  <si>
    <t>解决 917 名贫困人口的饮水困难，提供清洁、安全饮用水</t>
  </si>
  <si>
    <t>靛房镇万龙村饮水安全工程</t>
  </si>
  <si>
    <t>解决 1341 名贫困人口的饮水困难，提供清洁、安全饮用水</t>
  </si>
  <si>
    <t>洛塔乡猛西村饮水安全工程</t>
  </si>
  <si>
    <t>新建水池、铺设管道、完善水池围墙及地坪建设、配置消毒设施等。</t>
  </si>
  <si>
    <t>解决 1817 名贫困人口的饮水困难，提供清洁、安全饮用水</t>
  </si>
  <si>
    <t>大安乡木鱼坪村供水巩固提升工程</t>
  </si>
  <si>
    <t>铺设管道、完善水池围墙及地坪建设等。</t>
  </si>
  <si>
    <t>大安乡马脚坪村供水巩固提升工程</t>
  </si>
  <si>
    <t>新建水池、完善水池围墙及地坪建设等。</t>
  </si>
  <si>
    <t>大安乡翻身村供水巩固提升工程</t>
  </si>
  <si>
    <t>大安乡龙堰村供水巩固提升工程</t>
  </si>
  <si>
    <t>铺设管道、完善水池围墙及地坪建设、配置消毒设施等。</t>
  </si>
  <si>
    <t>大安乡五星村供水巩固提升工程</t>
  </si>
  <si>
    <t>大安乡铁树村供水巩固提升工程</t>
  </si>
  <si>
    <t>内溪乡双树村供水巩固提升工程</t>
  </si>
  <si>
    <t>完善水池围墙及地坪建设等。</t>
  </si>
  <si>
    <t>内溪乡岩力村供水巩固提升工程</t>
  </si>
  <si>
    <t>洗洛镇小井村供水巩固提升工程</t>
  </si>
  <si>
    <t>洗洛镇青艾村供水巩固提升工程</t>
  </si>
  <si>
    <t>洗洛镇小坪村供水巩固提升工程</t>
  </si>
  <si>
    <t>洗洛镇高寨村供水巩固提升工程</t>
  </si>
  <si>
    <t>铺设管道、新建水池、完善水池围墙及地坪建设等。</t>
  </si>
  <si>
    <t>石羔街道旧寨村供水巩固提升工程</t>
  </si>
  <si>
    <t>石羔街道川洞村供水巩固提升工程</t>
  </si>
  <si>
    <t>石羔街道南北村供水巩固提升工程</t>
  </si>
  <si>
    <t>石羔街道猛洞村供水巩固提升工程</t>
  </si>
  <si>
    <t>石羔街道包家垅村供水巩固提升工程</t>
  </si>
  <si>
    <t>兴隆街道雷音社区供水巩固提升工程</t>
  </si>
  <si>
    <t>兴隆街道双龙桥村供水巩固提升工程</t>
  </si>
  <si>
    <t>兴隆街道堰坝村供水巩固提升工程</t>
  </si>
  <si>
    <t>兴隆街道新桥村供水巩固提升工程</t>
  </si>
  <si>
    <t>新建和整修水池、铺设管道、完善水池围墙及地坪建设、配置消毒设施等。</t>
  </si>
  <si>
    <t>茨岩镇兴溪村供水巩固提升工程</t>
  </si>
  <si>
    <t>茨岩镇兴溪村</t>
  </si>
  <si>
    <t>茨岩镇包谷村供水巩固提升工程</t>
  </si>
  <si>
    <t>茨岩镇包谷村</t>
  </si>
  <si>
    <t>茨岩镇凉水村供水巩固提升工程</t>
  </si>
  <si>
    <t>茨岩镇凉水村</t>
  </si>
  <si>
    <t>茨岩镇兴场坳村供水巩固提升工程</t>
  </si>
  <si>
    <t>茨岩镇兴场坳村</t>
  </si>
  <si>
    <t>茨岩镇面山村供水巩固提升工程</t>
  </si>
  <si>
    <t>整修水池、完善水池围墙及地坪建设等。</t>
  </si>
  <si>
    <t>茨岩镇面山村</t>
  </si>
  <si>
    <t>洗车河镇咱木村供水巩固提升工程</t>
  </si>
  <si>
    <t>洗车河镇水桶村供水巩固提升工程</t>
  </si>
  <si>
    <t>洗车河镇老木村供水巩固提升工程</t>
  </si>
  <si>
    <t>洗车河镇干溪村供水巩固提升工程</t>
  </si>
  <si>
    <t>洗车河镇草果村供水巩固提升工程</t>
  </si>
  <si>
    <t>洗车河镇老洞村供水巩固提升工程</t>
  </si>
  <si>
    <t>洗车河镇支家村供水巩固提升工程</t>
  </si>
  <si>
    <t>召市镇贾坝社区供水巩固提升工程</t>
  </si>
  <si>
    <t>召市镇桐堡村供水巩固提升工程</t>
  </si>
  <si>
    <t>新建和整修水池、铺设管道、完善水池围墙及地坪建设等。</t>
  </si>
  <si>
    <t>召市镇瓦房沟村供水巩固提升工程</t>
  </si>
  <si>
    <t>召市镇桃花源村供水巩固提升工程</t>
  </si>
  <si>
    <t>解决 389 名贫困人口的饮水困难，提供清洁、安全饮用水</t>
  </si>
  <si>
    <t>苗儿滩镇官坪村供水巩固提升工程</t>
  </si>
  <si>
    <t>苗儿滩镇西坪村供水巩固提升工程</t>
  </si>
  <si>
    <t>茅坪乡光荣村供水巩固提升工程</t>
  </si>
  <si>
    <t>农车镇高坪村供水巩固提升工程</t>
  </si>
  <si>
    <t>农车镇农车村供水巩固提升工程</t>
  </si>
  <si>
    <t>农车镇花桥村供水巩固提升工程</t>
  </si>
  <si>
    <t>农车镇富坪村供水巩固提升工程</t>
  </si>
  <si>
    <t>石牌镇竹坪社区供水巩固提升工程</t>
  </si>
  <si>
    <t>新建水池、完善水池围墙及地坪建设、配置消毒设施等。</t>
  </si>
  <si>
    <t>石牌镇大塘社区供水巩固提升工程</t>
  </si>
  <si>
    <t>石牌镇桃源村供水巩固提升工程</t>
  </si>
  <si>
    <t>石牌镇城堡村供水巩固提升工程</t>
  </si>
  <si>
    <t>桂塘镇友谊村供水巩固提升工程</t>
  </si>
  <si>
    <t>新建水池、铺设管道、完善水池围墙及地坪建设等。</t>
  </si>
  <si>
    <t>桂塘镇上锁村供水巩固提升工程</t>
  </si>
  <si>
    <t>桂塘镇明溪村供水巩固提升工程</t>
  </si>
  <si>
    <t>桂塘镇兴坝村供水巩固提升工程</t>
  </si>
  <si>
    <t>桂塘镇张家槽村供水巩固提升工程</t>
  </si>
  <si>
    <t>桂塘镇下锁村供水巩固提升工程</t>
  </si>
  <si>
    <t>整修水池、铺设管道、完善水池围墙及地坪建设等。</t>
  </si>
  <si>
    <t>桂塘镇古道溪村供水巩固提升工程</t>
  </si>
  <si>
    <t>洛塔乡枹木村供水巩固提升工程</t>
  </si>
  <si>
    <t>洛塔乡五台村供水巩固提升工程</t>
  </si>
  <si>
    <t>铺设管道、完善水池围墙及地坪建设、入户安装、配置消毒设施等。</t>
  </si>
  <si>
    <t>水田坝镇中湾村供水巩固提升工程</t>
  </si>
  <si>
    <t>里耶镇半坡村供水巩固提升工程</t>
  </si>
  <si>
    <t>里耶镇梓木村供水巩固提升工程</t>
  </si>
  <si>
    <t>里耶镇东桃村供水巩固提升工程</t>
  </si>
  <si>
    <t>里耶镇双坪村供水巩固提升工程</t>
  </si>
  <si>
    <t>靛房镇先锋村供水巩固提升工程</t>
  </si>
  <si>
    <t>靛房镇半南村供水巩固提升工程</t>
  </si>
  <si>
    <t>靛房镇百型村供水巩固提升工程</t>
  </si>
  <si>
    <t>2016年农村饮水安全工程</t>
  </si>
  <si>
    <t>解决贫困人口的饮水困难，提供清洁、安全饮用水</t>
  </si>
  <si>
    <t>2017年农村饮水安全工程</t>
  </si>
  <si>
    <t>太平山供水项目建设费</t>
  </si>
  <si>
    <t>太平山、狮子村、新龙桥村供水项目</t>
  </si>
  <si>
    <t>兴隆街道太平山</t>
  </si>
  <si>
    <t>2018年农村饮水安全工程建设费</t>
  </si>
  <si>
    <t>2018年农村饮水安全工程</t>
  </si>
  <si>
    <t>大安乡木渔坪村</t>
  </si>
  <si>
    <t>（四）</t>
  </si>
  <si>
    <t>村庄治理、高标准农田建设小计</t>
  </si>
  <si>
    <t>龙山县桂塘镇肖家村高标准农田建设项目</t>
  </si>
  <si>
    <t>新修灌排农渠320米，新修斗沟532米，新修机耕路1000米，新修生产路300米，农田防护坎1319米。</t>
  </si>
  <si>
    <t>桂塘镇肖家村</t>
  </si>
  <si>
    <t>按项目区耕地面积1500元-1800元/亩</t>
  </si>
  <si>
    <t>改善生产发展条件</t>
  </si>
  <si>
    <t>县国土资源局</t>
  </si>
  <si>
    <t>县土地开发
整理中心</t>
  </si>
  <si>
    <t>龙山县桂塘镇桂塘社区小河流域高标准农田建设项目</t>
  </si>
  <si>
    <t>蓄水池2座，河道疏浚520米，新修机耕道200米，整修机耕道300米，新修生产路800米，生产路护栏230米，农田防护坎596米。</t>
  </si>
  <si>
    <t>龙山县茨岩塘镇中山村高标准农田建设项目</t>
  </si>
  <si>
    <t>新修机耕道983米，整修机耕道250米。</t>
  </si>
  <si>
    <t>龙山县洗车镇老木村高标准农田建设项目</t>
  </si>
  <si>
    <t>蓄水池2座，新修干管2700米，新修机耕道1857米，整修机耕道300米，新修生产路40米。</t>
  </si>
  <si>
    <t>洗车镇老木村</t>
  </si>
  <si>
    <t>龙山县召市镇新元村高标准农田建设项目</t>
  </si>
  <si>
    <t>农田防护坎134米。</t>
  </si>
  <si>
    <t>召市镇新元村</t>
  </si>
  <si>
    <t>龙山县桂塘镇洞坎村高标准农田建设项目</t>
  </si>
  <si>
    <t>整修机耕道1159米。</t>
  </si>
  <si>
    <t>桂塘镇洞坎村</t>
  </si>
  <si>
    <t>龙山县桂塘镇甘坝村高标准农田建设项目</t>
  </si>
  <si>
    <t>机耕桥1座，人行桥板1块，新修机耕道200米，农田防护坎403米。</t>
  </si>
  <si>
    <t>桂塘镇甘坝村</t>
  </si>
  <si>
    <t>龙山县桂塘镇桂塘社区高标准农田建设项目</t>
  </si>
  <si>
    <t>排水沟350米，整修一般机耕道2170米，整修硬化机耕道350米，农田防护坎242米。</t>
  </si>
  <si>
    <t>龙山县苗儿滩镇东风村高标准农田建设项目</t>
  </si>
  <si>
    <t>农田防护坎148米。</t>
  </si>
  <si>
    <t>龙山县洗车河镇老木村村庄整治项目</t>
  </si>
  <si>
    <t>道路硬化400米，道路加宽800米，水池2个。</t>
  </si>
  <si>
    <t>龙山县洗洛镇大塘村村庄整治项目</t>
  </si>
  <si>
    <t>新修道路2条1200米，道路硬化1000米。</t>
  </si>
  <si>
    <t>龙山县洗洛镇切碧村村庄整治项目</t>
  </si>
  <si>
    <t>新修道路3条6500米，硬化道路1条2500米，水池3个。</t>
  </si>
  <si>
    <t>龙山县桂塘镇古道溪村村庄整治项目</t>
  </si>
  <si>
    <t>新修农田防护堤1350米，硬化道路3500米。</t>
  </si>
  <si>
    <t>龙山县水田坝镇中湾村村庄整治项目</t>
  </si>
  <si>
    <t>新修道路4500米，土地平整360亩，新修排水渠300米、水池3个。</t>
  </si>
  <si>
    <t>龙山县桂塘镇桂塘社区村庄整治项目</t>
  </si>
  <si>
    <t>旧房改造15栋，新修排水沟460米。</t>
  </si>
  <si>
    <t>龙山县桂塘镇桂塘社区河道治理项目</t>
  </si>
  <si>
    <t>河道治理650米。</t>
  </si>
  <si>
    <t>龙山县桂塘镇桂塘社区跳岩河河堤加固项目</t>
  </si>
  <si>
    <t>新修河堤1750米。</t>
  </si>
  <si>
    <t>桂塘镇桂塘社区高标准农田建设项目</t>
  </si>
  <si>
    <t>完善新修青石板路450米，入户道路硬化长1500米，道路防护坎50米，新修农田防护堤650米。</t>
  </si>
  <si>
    <t>洗车河镇新建村、苗儿滩镇苗市社区高标准农田建设项目</t>
  </si>
  <si>
    <t>新修灌排斗渠477米，新修产业路240米，道路硬化600米。</t>
  </si>
  <si>
    <t>洗车河镇新建村、苗儿滩镇苗市社区</t>
  </si>
  <si>
    <t>洗洛镇欧溪村、石牌镇中池村、兴隆街街道办事处堰坝村燕山村高标准农田建设项目</t>
  </si>
  <si>
    <t>新修灌排斗渠80米，整修排水渠底板120米，整修道路防护坎20米，整修农田防护堤160米，新修过水涵洞一座。</t>
  </si>
  <si>
    <t>洗洛镇欧溪村、石牌镇中池村、兴隆街街道办事处堰坝村燕山村</t>
  </si>
  <si>
    <t>桂塘镇团结村高标准农田建设项目</t>
  </si>
  <si>
    <t>新修农田防护堤长1250米。</t>
  </si>
  <si>
    <t>农车镇花桥村高标准农田建设项目</t>
  </si>
  <si>
    <t>新修产业路570米，新修农田防护堤768米，河道清淤800米。</t>
  </si>
  <si>
    <t>红岩溪镇比沙社区高标准农田建设项目</t>
  </si>
  <si>
    <t>新修生产路616米，新修农田防护堤510米，河道清淤1260米，整修水渠315米。</t>
  </si>
  <si>
    <t>农车镇农车村、正河村高标准农田建设项目</t>
  </si>
  <si>
    <t>新修农田防护堤50米，新修产业路5654米，新修过河桥板3处，整修排水沟沟底板320米，新修灌排斗渠320米。</t>
  </si>
  <si>
    <t>农车镇农车村、正河村</t>
  </si>
  <si>
    <t>龙山县农车镇合力村村庄整治项目</t>
  </si>
  <si>
    <t>新修灌排斗渠550米，整修灌排斗渠长200米，整修水井1座，新修道路700米。</t>
  </si>
  <si>
    <t>龙山县农车镇汝池村村庄整治项目</t>
  </si>
  <si>
    <t>新修道路1500米。</t>
  </si>
  <si>
    <t>龙山县苗儿滩镇民族村村庄整治项目</t>
  </si>
  <si>
    <t>硬化机耕路2900米。</t>
  </si>
  <si>
    <t>龙山县洗车河镇西吴村村庄整治项目</t>
  </si>
  <si>
    <t>新修灌排斗渠850米，新修道路1000米，新修灌排农渠 800米，新修灌排农渠300米。</t>
  </si>
  <si>
    <t>龙山县桂塘镇古道溪村高标准农田建设项目</t>
  </si>
  <si>
    <t>新修农田防护坎长400米，坎高2米，浆砌石砌筑，新修农田防护坎I型，长180米，高2米，浆砌石砌筑，新修农田防护坎III型50米，高1.2米，新修硬化机耕路长300米，宽3米，新修农田防护坎IV型，长50米，高5米，浆砌石砌筑，整修灌排农渠900米，其中450米为0.5*0.5米现浇砼，其余为0.6*0.7现浇砼渠，新修机耕路长850米，0.15厚的泥结石路面，宽3米，外运回填土，新修硬化生产路长220米，宽1米，新修蓄水池1座。</t>
  </si>
  <si>
    <t>龙山县洗洛镇切碧村高标准农田建设项目</t>
  </si>
  <si>
    <t>新修2米宽硬化机耕路400米；新修宽1.2米、深1米灌排斗渠120米；增设渠道盖板970米；新修高2米、长60米农田防护坎；新修高1.5米、长80米农田防护坎</t>
  </si>
  <si>
    <t>龙山县洗洛镇青艾村高标准农田建设项目</t>
  </si>
  <si>
    <t>整修灌排斗渠长270米，高1.2米（浆砌石），整修灌排斗渠I型长1200米，高1.5米（浆砌石），新修硬化生产路2条。宽（1.2米），整修山塘1座</t>
  </si>
  <si>
    <t>龙山县桂塘镇老兴社区高标准农田建设项目</t>
  </si>
  <si>
    <t>整修农渠（400*400）长395米，现浇砼，整修灌排斗渠长60米，浆砌石砌筑，沟宽1.5米，深1米，整修灌排斗渠I型，长850米，沟宽1.2米，深1.2米，浆砌石砌筑，整修斗沟长283米，沟宽4米，高3米，浆砌石砌筑</t>
  </si>
  <si>
    <t>龙山县召市镇龙头村高标准农田建设项目</t>
  </si>
  <si>
    <r>
      <rPr>
        <sz val="10"/>
        <rFont val="宋体"/>
        <charset val="134"/>
      </rPr>
      <t>整修宽3.5米、长400米斗沟；新修高1.5米、长</t>
    </r>
    <r>
      <rPr>
        <sz val="10"/>
        <rFont val="宋体"/>
        <charset val="134"/>
      </rPr>
      <t>1020</t>
    </r>
    <r>
      <rPr>
        <sz val="10"/>
        <rFont val="宋体"/>
        <charset val="134"/>
      </rPr>
      <t>米农田防护坎</t>
    </r>
  </si>
  <si>
    <t>召市镇龙头村</t>
  </si>
  <si>
    <t>龙山县农车镇信地村高标准农田建设项目</t>
  </si>
  <si>
    <t>新修机耕路1条，长1500米，泥结石路面（厚0.15米），设浆砌石路肩</t>
  </si>
  <si>
    <t>农车镇信地村</t>
  </si>
  <si>
    <t>龙山县大安乡翻身村高标准农田建设项目</t>
  </si>
  <si>
    <t>新修机耕路长950米，宽3米，设浆砌石路肩，整修机耕路长1250米，宽3米，设浆砌石路肩。</t>
  </si>
  <si>
    <t>龙山县洗洛镇小河村高标准农田建设项目</t>
  </si>
  <si>
    <t>整修宽3.5米、长400米斗沟；整修宽2.5米、长200米斗沟</t>
  </si>
  <si>
    <t>红岩溪镇比沙社区村庄整治建设项目</t>
  </si>
  <si>
    <t>整修机耕路2条长410米，宽3.0米、浆砌石挡土墙30米</t>
  </si>
  <si>
    <t>按项目区耕地面积1500元-1801元/亩</t>
  </si>
  <si>
    <t>召市龙头村庄整治项目</t>
  </si>
  <si>
    <t>新修农灌排渠275米，整修原有沟317米，新修农田防护墙665米。</t>
  </si>
  <si>
    <t>按项目区耕地面积1500元-1802元/亩</t>
  </si>
  <si>
    <t>一事一议小计</t>
  </si>
  <si>
    <t>石羔街道川洞村一、六组道路硬化及水沟建设</t>
  </si>
  <si>
    <t>道路长度800米（3米5 宽）,105平方硬化,水沟（60*60）60米长</t>
  </si>
  <si>
    <t>104元/平方340元/立方</t>
  </si>
  <si>
    <t>解决285贫困人口的出行困难或改善67贫困户生产、生活条件等</t>
  </si>
  <si>
    <t>财政局</t>
  </si>
  <si>
    <t>石羔街道包家龙村一组道路及水沟建设</t>
  </si>
  <si>
    <t>道路长度357米、总平方硬化465平方、水沟（30*30）31米）。</t>
  </si>
  <si>
    <t>石羔街道包家龙村</t>
  </si>
  <si>
    <t>解决294贫困人口的出行困难或改善71贫困户生产、生活条件等</t>
  </si>
  <si>
    <t>石羔街道猛洞村三组、五组道路硬化建设</t>
  </si>
  <si>
    <t>三组、五组硬化道路296米，错车道、倒车坪、地坪硬化1000平方米.</t>
  </si>
  <si>
    <t>解决270贫困人口的出行困难或改善71贫困户生产、生活条件等</t>
  </si>
  <si>
    <t>兴隆街道雷音村道路硬化</t>
  </si>
  <si>
    <t>硬化道路长840米，增为宽4.5米</t>
  </si>
  <si>
    <t>解决121贫困人口的出行困难或改善31贫困户生产、生活条件等</t>
  </si>
  <si>
    <t>洗洛镇切碧村道路硬化</t>
  </si>
  <si>
    <t>12346组道路硬化889米。</t>
  </si>
  <si>
    <t>解决252贫困人口的出行困难或改善52贫困户生产、生活条件等</t>
  </si>
  <si>
    <t>石牌镇竹坪村水沟建设</t>
  </si>
  <si>
    <t>水沟长150米。（80*80）</t>
  </si>
  <si>
    <t>解决267贫困人口的出行困难或改善60贫困户生产、生活条件等</t>
  </si>
  <si>
    <t>茨岩塘包谷村道路硬化</t>
  </si>
  <si>
    <t>硬化道路628米</t>
  </si>
  <si>
    <t>茨岩塘包谷村</t>
  </si>
  <si>
    <t>解决264贫困人口的出行困难或改善71贫困户生产、生活条件等</t>
  </si>
  <si>
    <t>大安乡木鱼坪村户间路硬化</t>
  </si>
  <si>
    <t>硬化户间路460.5米。</t>
  </si>
  <si>
    <t>解决66贫困人口的出行困难或改善19贫困户生产、生活条件等</t>
  </si>
  <si>
    <t>水田坝镇岩洞村新修河堤</t>
  </si>
  <si>
    <t xml:space="preserve">一组河堤建设171米，①左43米  （高度3.4）    ②48米（高度3米）             ③40米（高3米 ）   ④40米（高度3米）   </t>
  </si>
  <si>
    <t>解决272贫困人口的出行困难或改善64贫困户生产、生活条件等</t>
  </si>
  <si>
    <t>红岩溪镇卜纳洞村向家寨组级道路硬化</t>
  </si>
  <si>
    <t>硬化道路654米，宽4米。涵洞一个30X30.停车坪一个24平方米。</t>
  </si>
  <si>
    <t>解决594贫困人口的出行困难或改善_152贫困户生产、生活条件等</t>
  </si>
  <si>
    <t>农车镇花桥村道路硬化</t>
  </si>
  <si>
    <t>硬化道路541米.①k153—k157）（堡坎高0.8）第一段总长226   ②k45—k60（5米5 路面）第二段总长315</t>
  </si>
  <si>
    <t>解决394贫困人口的出行困难或改善109贫困户生产、生活条件等</t>
  </si>
  <si>
    <t>茅坪乡龙冠村河堤建设</t>
  </si>
  <si>
    <t>新修河堤长175米。</t>
  </si>
  <si>
    <t>茅坪乡龙冠村</t>
  </si>
  <si>
    <t>解决336贫困人口的出行困难或改善89贫困户生产、生活条件等</t>
  </si>
  <si>
    <t>洛塔乡五台村户间路硬化</t>
  </si>
  <si>
    <t>硬化户间路949.5米。①总长320米  k90错车道 ②26米 ③67米④56米⑤45米⑥25米   ⑦17米（田松林 ⑧15米（向华左）⑨15米⑩333米 k96涵管（50⑪ 13.5（向春）⑫ 17米（向凌云）</t>
  </si>
  <si>
    <t>解决357贫困人口的出行困难或改善75贫困户生产、生活条件等</t>
  </si>
  <si>
    <t>苗儿滩镇隆头社区排洪渠建设</t>
  </si>
  <si>
    <t>新修排洪渠120米。</t>
  </si>
  <si>
    <t>解决1181贫困人口的出行困难或改善_291贫困户生产、生活条件等</t>
  </si>
  <si>
    <t>洗车河镇干溪村6组道路硬化及堡坎建设</t>
  </si>
  <si>
    <t>堡坎、道路硬化、围栏等</t>
  </si>
  <si>
    <t>解决276贫困人口的出行困难或改善71贫困户生产、生活条件等</t>
  </si>
  <si>
    <t>里耶镇半坡村组级路硬化</t>
  </si>
  <si>
    <t>硬化道路600米。</t>
  </si>
  <si>
    <t>解决376贫困人口的出行困难或改善87贫困户生产、生活条件等</t>
  </si>
  <si>
    <t>靛房镇信地村道路硬化</t>
  </si>
  <si>
    <t>硬化道路890米。</t>
  </si>
  <si>
    <t>解决318贫困人口的出行困难或改善70贫困户生产、生活条件等</t>
  </si>
  <si>
    <t>内溪乡双树村道路硬化</t>
  </si>
  <si>
    <t>硬化道路553米 k200（涵管50）    k334涵管（DN1米）  k492—k501（堡坎高2.5   基础一米） k334—k267（水沟一边  宽50  高60米）     k495人行梯步（宽一米  长16米）   k510涵管（50）   k540（倒车坪）  第二段13米</t>
  </si>
  <si>
    <t>解决428贫困人口的出行困难或改善113贫困户生产、生活条件等</t>
  </si>
  <si>
    <t>咱果乡哪寨村河堤堡坎</t>
  </si>
  <si>
    <t>新修河堤长100米。①人行梯步（一米宽6米长） 总长50米（高4.2）  ②总长50米（高4米）</t>
  </si>
  <si>
    <t>解决532贫困人口的出行困难或改善125贫困户生产、生活条件等</t>
  </si>
  <si>
    <t>桂塘镇张家槽村道路硬化</t>
  </si>
  <si>
    <t>硬化道路1010米</t>
  </si>
  <si>
    <t>解决239贫困人口的出行困难或改善55贫困户生产、生活条件等</t>
  </si>
  <si>
    <t>桂塘镇明溪村道路硬化</t>
  </si>
  <si>
    <t>硬化道路276米①22—29组 k73（涵管50）k126涵板桥 内空5.1m 高度1.8m   ②25—26组k31涵板桥（内空2.1m  高度1.2m）k49—k66（高1m  加一个错车道）   k66—81（堡坎高1.5）k81涵管（DN30  2米） k81—k91（堡坎高1.8m） k71涵管（30米） k91—k104（堡坎高2.4m）  k104（77个平方硬化）</t>
  </si>
  <si>
    <t>解决1003贫困人口的出行困难或改善231贫困户生产、生活条件等</t>
  </si>
  <si>
    <t>桂塘镇双景村五组堡坎及地坪硬化建设</t>
  </si>
  <si>
    <t>堡坎、地坪硬化</t>
  </si>
  <si>
    <t>解决513贫困人口的出行困难或改善124贫困户生产、生活条件等</t>
  </si>
  <si>
    <t>召市镇瓦房村新修河堤</t>
  </si>
  <si>
    <t>新修河堤长363米。</t>
  </si>
  <si>
    <t>解决387贫困人口的出行困难或改善_101贫困户生产、生活条件等</t>
  </si>
  <si>
    <t>召市镇兴合村五组水沟及堡坎建设</t>
  </si>
  <si>
    <t>118米堡坎（高2米）、30*30的水沟（118米）、300个平方硬化</t>
  </si>
  <si>
    <t>解决266贫困人口的出行困难或改善65贫困户生产、生活条件等</t>
  </si>
  <si>
    <t>（九）</t>
  </si>
  <si>
    <t>乡村旅游小计</t>
  </si>
  <si>
    <t>乡村旅游脱贫</t>
  </si>
  <si>
    <t>硬化整修旅游道路442米</t>
  </si>
  <si>
    <t>340元/米</t>
  </si>
  <si>
    <t>帮助11户创收，人均年增收2000元</t>
  </si>
  <si>
    <t>旅文局</t>
  </si>
  <si>
    <t>道坑石板路总长467米、宽1.6米</t>
  </si>
  <si>
    <t>桂塘友谊村</t>
  </si>
  <si>
    <t>400元/米</t>
  </si>
  <si>
    <t>帮助8户贫困人口创收，人均年增收</t>
  </si>
  <si>
    <t>硬化道路500米</t>
  </si>
  <si>
    <t>桂塘张家槽村</t>
  </si>
  <si>
    <t>帮助10户创收，人均年增收2000元</t>
  </si>
  <si>
    <t>（十二）</t>
  </si>
  <si>
    <t>农村环境综合整治小计</t>
  </si>
  <si>
    <t>农车镇马蹄社区环境综合整治项目</t>
  </si>
  <si>
    <t>马蹄村建设600*1400截污沟200米，2000*1100截污沟346米，1400*800截污沟288米；</t>
  </si>
  <si>
    <t>农车镇马蹄村、</t>
  </si>
  <si>
    <t>水沟600元每米</t>
  </si>
  <si>
    <t>解决马蹄社区东平7个组600人污水排放问题</t>
  </si>
  <si>
    <t>县环保局</t>
  </si>
  <si>
    <t>兴隆街道新桥村环境综合整治项目</t>
  </si>
  <si>
    <t>兴隆街道新桥村饮用水源保护新建3米道路150道路及配套挡墙，新建道路33米，路面宽1米，建设水沟33米，铺设peφ50水管、建设水1400*1400*300水池1口；</t>
  </si>
  <si>
    <t>兴隆街道新桥村、</t>
  </si>
  <si>
    <t>浆砌石390元每方</t>
  </si>
  <si>
    <t>解决新桥村通槽湾20户农户饮水、方便群众取水</t>
  </si>
  <si>
    <t>召市镇兴合村环境综合整治项目</t>
  </si>
  <si>
    <t>召市镇六合村建设公里当前、公里护栏、四池污水处理设施40套</t>
  </si>
  <si>
    <t>污水处理设施4500元每套</t>
  </si>
  <si>
    <t>解决召市镇六合村项目实施户水环境污染问题和村内垃圾清运道路问题</t>
  </si>
  <si>
    <t>里耶真仙村环境综合整治项目</t>
  </si>
  <si>
    <t>生活污水处理、美丽乡村建设，为45户农户建设庭院围栏，每户30米</t>
  </si>
  <si>
    <t>围墙250元每米</t>
  </si>
  <si>
    <t>改善里耶镇真仙村农户庭院环境美化问题</t>
  </si>
  <si>
    <t>靛房镇他砂社区环境综合整治项目</t>
  </si>
  <si>
    <t>靛房镇他砂社区、榨油坊建设、排污沟500米建设、整修水源4处</t>
  </si>
  <si>
    <t>靛房镇他砂社区</t>
  </si>
  <si>
    <t>排污沟600元每米</t>
  </si>
  <si>
    <t>解决靛房镇他砂社区解决项目区饮水问题、污水排水问题、产业发展问题</t>
  </si>
  <si>
    <t>农车镇正河村环境综合整治项目</t>
  </si>
  <si>
    <t>农车镇正河村建设垃圾收集屋8座。</t>
  </si>
  <si>
    <t>垃圾芳9800元每座</t>
  </si>
  <si>
    <t>解决农车镇正河村解决村垃圾收集处理清运等问题</t>
  </si>
  <si>
    <t>茅坪乡镇干坝村环境综合整治项目</t>
  </si>
  <si>
    <t>茅坪乡干坝村日处理150m³处集中式生活污水处理站1座及配套管网、水源保护</t>
  </si>
  <si>
    <t>集中式污水处理设施万元每套，官网30万元每公里</t>
  </si>
  <si>
    <t>解决茅坪乡干坝村解决生活污水处理问题和饮水安全问题</t>
  </si>
  <si>
    <t>石羔街道办事处苦竹社区项目</t>
  </si>
  <si>
    <t>建设生活污水处理建设四池污水处理设施50套</t>
  </si>
  <si>
    <t>石羔街道办事处苦竹社区</t>
  </si>
  <si>
    <t>解决石羔街道苦竹社区解决项目村生活污水处理问题、和公共活动场所</t>
  </si>
  <si>
    <t>洗车镇镇咱木村穆永光畜禽养殖污染治理项目</t>
  </si>
  <si>
    <t>咱木村为低保户穆永光养殖场实施污染治理和棚舍建设</t>
  </si>
  <si>
    <t>排污沟200元每米，地坪硬化60元每平方，兰舍改造300元每平方</t>
  </si>
  <si>
    <t>解决洗车镇咱木村穆永光养殖场污染设施问，改善养殖条件</t>
  </si>
  <si>
    <t>扶贫搬迁集中安置区环境治理项目</t>
  </si>
  <si>
    <t>为扶贫集中安置区配套8座垃圾房</t>
  </si>
  <si>
    <t>洗车安置、洛塔安置区、靛房安置区、水田坝镇安置区、苗儿滩镇惹巴拉庆口安置区、红岩溪镇安置区1座、召市镇辰柳安置区、八面山大小岩门安置区</t>
  </si>
  <si>
    <t>垃圾费1.98万元每座</t>
  </si>
  <si>
    <t>完善扶贫搬迁安置区垃圾收集设施，改善安置区卫生条件</t>
  </si>
  <si>
    <t>卜纳洞村环境综合整治工程</t>
  </si>
  <si>
    <t>建设垃圾房6座</t>
  </si>
  <si>
    <t>垃圾房9800元每座</t>
  </si>
  <si>
    <t>洗车河三个堡</t>
  </si>
  <si>
    <t>建设垃站3座，每站配套进场道路10米，户用垃圾分类桶200个，村环保职责分工牌，垃圾站绿化树胸径3cm（桂花）每站6颗。</t>
  </si>
  <si>
    <t>垃圾站3万元每座，垃圾桶400元每个</t>
  </si>
  <si>
    <t>解决洗车镇三个堡村垃圾收集处理设施不足问题，改善村内环境，提高群众环保意识</t>
  </si>
  <si>
    <t>水源防护栏120米，水源整修三处，户用垃圾分类桶325*2个，建设分散式污水处理设施120套</t>
  </si>
  <si>
    <t>污水处理设施6500元每套，垃圾桶250元每个，水源防护栏600元每米</t>
  </si>
  <si>
    <t>解决村内垃圾收集处理、生活污水处理、饮用水源安全等问题，改善村内环境</t>
  </si>
  <si>
    <t>建设垃站3座，每站配套进场道路10米，户用垃圾分类桶339*2个，垃圾站绿化树胸径3cm（桂花）每站6颗，建设分散式污水处理设施100套</t>
  </si>
  <si>
    <t>垃圾站3万元每座，垃圾桶400元每个，污水处理设施6500元每套</t>
  </si>
  <si>
    <t>茨岩塘镇扶贫村环保设施建设</t>
  </si>
  <si>
    <t>建设垃圾池150个，垃圾桶4000个</t>
  </si>
  <si>
    <t>茨岩塘镇11个扶贫村</t>
  </si>
  <si>
    <t>垃圾池1500元每个，垃圾桶，垃圾桶20元每个</t>
  </si>
  <si>
    <t>解决茨岩塘贫困人口垃圾收集处理问题，改善贫困户人居环境</t>
  </si>
  <si>
    <t>石羔街道包家拢垃圾焚烧站及附属设施建设</t>
  </si>
  <si>
    <t>垃圾焚烧站倒修，垃圾站水源保修</t>
  </si>
  <si>
    <t>石羔镇尧坪社区</t>
  </si>
  <si>
    <t>屋面整修250元每平方</t>
  </si>
  <si>
    <t>解决包家拢村、兴堡村、尧坪村贫困人口垃圾收集处理问题，改善村民环境</t>
  </si>
  <si>
    <t>湖南昆湘养殖专业合作社环境污染治理工程</t>
  </si>
  <si>
    <t>养殖污染场地用水水源建设，粪污处理池1座</t>
  </si>
  <si>
    <t>污水处理池1000元每立方</t>
  </si>
  <si>
    <t>改善村内环境污染问题，改善贫困户就业环境</t>
  </si>
  <si>
    <t>龙山县旺龙养殖专业合作社养殖污染治理工程</t>
  </si>
  <si>
    <t>实施雨污分流、建设沼气池</t>
  </si>
  <si>
    <t>里耶镇普车村1组</t>
  </si>
  <si>
    <t>排污沟300元每米，屋面接水够60元每米，堆粪碰800元每平方，沼气池5万元每口</t>
  </si>
  <si>
    <t>改善养殖环境污染问题</t>
  </si>
  <si>
    <t>靛房镇他砂社区环境整治</t>
  </si>
  <si>
    <t>生活污水处理、垃圾收集处理、饮用水源保护</t>
  </si>
  <si>
    <t>钢筋混凝土1100元每立方，浆砌石390元每立方</t>
  </si>
  <si>
    <t>改善村内环境，提高贫人口生活质量</t>
  </si>
  <si>
    <t>马蹄环境综合综合整治</t>
  </si>
  <si>
    <t>排污沟600元每米，浆砌石390元每立方</t>
  </si>
  <si>
    <t>红岩溪镇卜纳洞村环境综合整治项目</t>
  </si>
  <si>
    <t>建设垃圾房6座，平面尺寸3.60m*2.0m，层高2.40m,砖混。</t>
  </si>
  <si>
    <t>垃圾费9800元每座</t>
  </si>
  <si>
    <t>解决村内垃圾收集处理问题</t>
  </si>
  <si>
    <t>洗车河天井村环境综合整治项目</t>
  </si>
  <si>
    <t>垃圾焚烧池220座，内净尺寸∅500*800mm，砖混结构</t>
  </si>
  <si>
    <t>洗车河天井村</t>
  </si>
  <si>
    <t>垃圾焚烧池500元每口</t>
  </si>
  <si>
    <t>红岩溪镇比沙社区红岩溪天元养殖场污染治理项目</t>
  </si>
  <si>
    <t>1、建设污水沟200米，沟宽0.30m（盖板长取5m），深度0.20-0.50m,含交汇井；2.屋面雨水收集槽200米，采用成品收集装置（200*200mm）；3.屋面排水40m，UPVC管de110；</t>
  </si>
  <si>
    <t>红岩溪镇比沙社区红岩溪天元养殖场</t>
  </si>
  <si>
    <t>排污沟300元每米，屋面接水够60元每米，堆粪碰800元每平方，</t>
  </si>
  <si>
    <t>红岩溪撮箕村环境综合整治项目</t>
  </si>
  <si>
    <t>1、垃圾房4座，平面尺寸3.60m*2.0m，层高2.40m,砖混;2.垃圾池3口，平面尺寸1.68m*1.48m，深0.80m,砖混。</t>
  </si>
  <si>
    <t>红岩溪撮箕村</t>
  </si>
  <si>
    <t>内溪乡坡松村环境综合整治项目</t>
  </si>
  <si>
    <t>1. 新建垃圾房3座，平面尺寸3.60m*2.0m，层高2.40m,砖混。</t>
  </si>
  <si>
    <t>农车镇汝池村环境综合整治项目</t>
  </si>
  <si>
    <t>召市镇银岭村环境综合整治项目</t>
  </si>
  <si>
    <t>1、新建水池1口，平面尺寸3.0m*3.0m，深度2.0m,设池顶，配钢爬梯；2..整修水源1处，2*2*1.4m；3.铺设管道1000米，PE材质，φ25；4.设置分户接头10个，PE材质，φ15。</t>
  </si>
  <si>
    <t>水池2.5万元每口，管道30元每米</t>
  </si>
  <si>
    <t>红岩溪头车村环境综合整治项目</t>
  </si>
  <si>
    <t>1、建设公共厕所1座，长×宽×高=7.96×10.74×3.6m，砖混结构；2.建设化粪池1处，直径2.40m，长度7.50m，玻璃钢；3.建设人工湿地1处，平面尺寸13.8m*6.9m，深度1.2m,钢砼。</t>
  </si>
  <si>
    <t>红岩溪头车村</t>
  </si>
  <si>
    <t>2000面每平方，污水处理设施20万元每套，人工湿地500元每平方</t>
  </si>
  <si>
    <t>（十三）</t>
  </si>
  <si>
    <t>零星项目小计</t>
  </si>
  <si>
    <t>桂塘镇古道溪村（原肖家村）河堤</t>
  </si>
  <si>
    <t>新修河堤150米</t>
  </si>
  <si>
    <t>65万元/km</t>
  </si>
  <si>
    <t>新增80亩口粮田，54贫困人口受益</t>
  </si>
  <si>
    <t>召市镇前卫村渠道</t>
  </si>
  <si>
    <t>新修渠道300米</t>
  </si>
  <si>
    <t>改善灌溉130亩口粮田，35贫困人口受益</t>
  </si>
  <si>
    <t>农车镇花桥村拦河坝</t>
  </si>
  <si>
    <t>建设拦河坝一座</t>
  </si>
  <si>
    <t>农车镇花桥村5、6组</t>
  </si>
  <si>
    <t>30万元/座</t>
  </si>
  <si>
    <t>改善灌溉面积120亩，98贫困人口受益</t>
  </si>
  <si>
    <t>洗车河镇耳洞村排洪渠</t>
  </si>
  <si>
    <t>新修排洪渠100米</t>
  </si>
  <si>
    <t>新增58亩口粮田，85贫困人口受益</t>
  </si>
  <si>
    <t>红岩溪镇毛坝村河堤</t>
  </si>
  <si>
    <t>河堤新修0.11公里</t>
  </si>
  <si>
    <t>160万元/km</t>
  </si>
  <si>
    <t>新增80亩口粮田，105贫困人口受益</t>
  </si>
  <si>
    <t>红岩溪镇比沙社区河堤</t>
  </si>
  <si>
    <t>河堤新修0.04公里</t>
  </si>
  <si>
    <t>红岩溪镇比沙社区3组</t>
  </si>
  <si>
    <t>新增82亩口粮田，120贫困人口受益</t>
  </si>
  <si>
    <t>召市镇前卫村道路建设</t>
  </si>
  <si>
    <t>道路扩宽400米，道路硬化1000米</t>
  </si>
  <si>
    <t>71万元/km</t>
  </si>
  <si>
    <t>解决60贫困人口的出行困难</t>
  </si>
  <si>
    <t>渠道新修0.24公里</t>
  </si>
  <si>
    <t>83万元/km</t>
  </si>
  <si>
    <t>四组道路新修1000米</t>
  </si>
  <si>
    <t>改善生产条件，120贫困人口收益</t>
  </si>
  <si>
    <t>产业开发及其            配套设施建设。</t>
  </si>
  <si>
    <t>改善生产条件，121贫困人口收益</t>
  </si>
  <si>
    <t>道路硬化240m。</t>
  </si>
  <si>
    <t>改善生产条件，122贫困人口收益</t>
  </si>
  <si>
    <t>三组、四组道路硬化240米。</t>
  </si>
  <si>
    <t>改善生产条件，123贫困人口收益</t>
  </si>
  <si>
    <t>水毁公路堡坎整修</t>
  </si>
  <si>
    <t>300元/m3</t>
  </si>
  <si>
    <t>改善生产条件，124贫困人口收益</t>
  </si>
  <si>
    <t>新修产业路3.5公里、宽4.5米</t>
  </si>
  <si>
    <t>改善生产条件，125贫困人口收益</t>
  </si>
  <si>
    <t>主道延长修建650米，入户便道修建1200米。</t>
  </si>
  <si>
    <t>改善生产条件，126贫困人口收益</t>
  </si>
  <si>
    <t>户间道路硬化</t>
  </si>
  <si>
    <t>57元/平方米</t>
  </si>
  <si>
    <t>改善生产条件，127贫困人口收益</t>
  </si>
  <si>
    <t>硬化产业路300米</t>
  </si>
  <si>
    <t>改善生产条件，128贫困人口收益</t>
  </si>
  <si>
    <t>改善生产条件，129贫困人口收益</t>
  </si>
  <si>
    <t>九组桥梁及道路堡坎建设</t>
  </si>
  <si>
    <t>改善生产条件，130贫困人口收益</t>
  </si>
  <si>
    <t>二组道路硬化300米，3500米道路错车道及堡坎建设。</t>
  </si>
  <si>
    <t>改善生产条件，131贫困人口收益</t>
  </si>
  <si>
    <t>户间道路建设</t>
  </si>
  <si>
    <t>改善生产条件，132贫困人口收益</t>
  </si>
  <si>
    <t>组级道路硬化300米。</t>
  </si>
  <si>
    <t>改善生产条件，133贫困人口收益</t>
  </si>
  <si>
    <t>改善生产条件，134贫困人口收益</t>
  </si>
  <si>
    <t>5.29特大洪灾水毁公路整修</t>
  </si>
  <si>
    <t>桂塘镇友谊村，四坝村，兴坝村</t>
  </si>
  <si>
    <t>改善生产条件，135贫困人口收益</t>
  </si>
  <si>
    <t>改善生产条件，136贫困人口收益</t>
  </si>
  <si>
    <t>杨梅产业路建设1.5公里</t>
  </si>
  <si>
    <t>改善生产条件，137贫困人口收益</t>
  </si>
  <si>
    <t>新修产业路2.6千米</t>
  </si>
  <si>
    <t>改善生产条件，138贫困人口收益</t>
  </si>
  <si>
    <t>户间道路硬化建设</t>
  </si>
  <si>
    <t>改善生产条件，139贫困人口收益</t>
  </si>
  <si>
    <t>五小水利</t>
  </si>
  <si>
    <t>新建水池3个及引水管建设</t>
  </si>
  <si>
    <t>新修人饮蓄水池3个，饮水安全贫困人口32人。</t>
  </si>
  <si>
    <t>渠道建设500米</t>
  </si>
  <si>
    <t>整修农田灌溉渠道500米，改善农田灌溉面积50亩。</t>
  </si>
  <si>
    <t>山塘整修建设</t>
  </si>
  <si>
    <t>5万元/座</t>
  </si>
  <si>
    <t>整修苦达村山塘一座，受益贫困人口数量58人。</t>
  </si>
  <si>
    <t>河堤建设</t>
  </si>
  <si>
    <t>6.20水毁河堤建设</t>
  </si>
  <si>
    <t>新修太平村水毁河堤工程250立方米，受益贫困人口数量92人。</t>
  </si>
  <si>
    <t>基础设施</t>
  </si>
  <si>
    <t>1万元/米</t>
  </si>
  <si>
    <t>新修民族村便民桥一座，受益贫困人口数量46人。</t>
  </si>
  <si>
    <t>新修农田灌溉渠道一条，新增和改善灌溉面积20亩</t>
  </si>
  <si>
    <t>新修产业路800m</t>
  </si>
  <si>
    <t>新修道路800米，受益贫困人口数量317人</t>
  </si>
  <si>
    <t>茅坪乡干坝村河堤新修工程</t>
  </si>
  <si>
    <t>长300米，宽1米，高4米</t>
  </si>
  <si>
    <t>茅坪乡干坝村大插沟</t>
  </si>
  <si>
    <t>长330米，宽1米，高3米</t>
  </si>
  <si>
    <t>茅坪乡干坝村干坝组</t>
  </si>
  <si>
    <t>保护50亩基本农田</t>
  </si>
  <si>
    <t>长110米，宽10米，高3.5米</t>
  </si>
  <si>
    <t>茅坪乡干坝村坡脚组</t>
  </si>
  <si>
    <t>保护43亩基本农田</t>
  </si>
  <si>
    <t>三</t>
  </si>
  <si>
    <t>其他</t>
  </si>
  <si>
    <t>教育脱贫小计</t>
  </si>
  <si>
    <t>雨露计划（职业学历教育补助）</t>
  </si>
  <si>
    <t>对全县建档立卡贫困家庭接受职业学历教育两后生2200人生活补助补助应补尽补</t>
  </si>
  <si>
    <t>全县建档立卡贫困户</t>
  </si>
  <si>
    <t>通过项目实施，让贫困户劳动力提素质、学技能、稳就业、增收入，阻断贫困代际传递。</t>
  </si>
  <si>
    <t>县教体局，县人社局，县扶贫办</t>
  </si>
  <si>
    <t>补发2017年秋季及整改</t>
  </si>
  <si>
    <t>全县</t>
  </si>
  <si>
    <t>2500元、1500元/人</t>
  </si>
  <si>
    <t>解决28名贫困学生就读困难</t>
  </si>
  <si>
    <t>扶贫办</t>
  </si>
</sst>
</file>

<file path=xl/styles.xml><?xml version="1.0" encoding="utf-8"?>
<styleSheet xmlns="http://schemas.openxmlformats.org/spreadsheetml/2006/main">
  <numFmts count="1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0_);[Red]\(0.00\)"/>
    <numFmt numFmtId="178" formatCode="0.00_ "/>
    <numFmt numFmtId="179" formatCode="0.00;[Red]0.00"/>
    <numFmt numFmtId="180" formatCode="0.00_);\(0.00\)"/>
    <numFmt numFmtId="181" formatCode="0.0000_ "/>
  </numFmts>
  <fonts count="39">
    <font>
      <sz val="12"/>
      <name val="宋体"/>
      <charset val="134"/>
    </font>
    <font>
      <b/>
      <sz val="12"/>
      <name val="宋体"/>
      <charset val="134"/>
    </font>
    <font>
      <b/>
      <sz val="10"/>
      <color indexed="40"/>
      <name val="宋体"/>
      <charset val="134"/>
    </font>
    <font>
      <sz val="10"/>
      <color indexed="40"/>
      <name val="宋体"/>
      <charset val="134"/>
    </font>
    <font>
      <sz val="12"/>
      <color indexed="40"/>
      <name val="宋体"/>
      <charset val="134"/>
    </font>
    <font>
      <sz val="10"/>
      <name val="宋体"/>
      <charset val="134"/>
    </font>
    <font>
      <sz val="9"/>
      <name val="宋体"/>
      <charset val="134"/>
    </font>
    <font>
      <sz val="11"/>
      <color indexed="10"/>
      <name val="宋体"/>
      <charset val="134"/>
    </font>
    <font>
      <sz val="16"/>
      <name val="黑体"/>
      <charset val="134"/>
    </font>
    <font>
      <b/>
      <sz val="10"/>
      <name val="宋体"/>
      <charset val="134"/>
    </font>
    <font>
      <sz val="10"/>
      <color indexed="8"/>
      <name val="宋体"/>
      <charset val="134"/>
    </font>
    <font>
      <sz val="12"/>
      <color indexed="8"/>
      <name val="宋体"/>
      <charset val="134"/>
    </font>
    <font>
      <sz val="9"/>
      <color indexed="8"/>
      <name val="宋体"/>
      <charset val="134"/>
    </font>
    <font>
      <sz val="9"/>
      <name val="Arial Narrow"/>
      <charset val="134"/>
    </font>
    <font>
      <b/>
      <sz val="9"/>
      <name val="宋体"/>
      <charset val="134"/>
    </font>
    <font>
      <sz val="9"/>
      <name val="仿宋"/>
      <charset val="134"/>
    </font>
    <font>
      <sz val="11"/>
      <color theme="1"/>
      <name val="宋体"/>
      <charset val="0"/>
      <scheme val="minor"/>
    </font>
    <font>
      <i/>
      <sz val="11"/>
      <color rgb="FF7F7F7F"/>
      <name val="宋体"/>
      <charset val="0"/>
      <scheme val="minor"/>
    </font>
    <font>
      <sz val="11"/>
      <color indexed="8"/>
      <name val="宋体"/>
      <charset val="134"/>
    </font>
    <font>
      <b/>
      <sz val="15"/>
      <color theme="3"/>
      <name val="宋体"/>
      <charset val="134"/>
      <scheme val="minor"/>
    </font>
    <font>
      <sz val="11"/>
      <color theme="1"/>
      <name val="宋体"/>
      <charset val="134"/>
      <scheme val="minor"/>
    </font>
    <font>
      <sz val="11"/>
      <color theme="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Arial Narrow"/>
      <charset val="134"/>
    </font>
    <font>
      <vertAlign val="superscript"/>
      <sz val="10"/>
      <name val="宋体"/>
      <charset val="134"/>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87">
    <xf numFmtId="0" fontId="0" fillId="0" borderId="0">
      <alignment vertical="center"/>
    </xf>
    <xf numFmtId="42" fontId="20" fillId="0" borderId="0" applyFont="0" applyFill="0" applyBorder="0" applyAlignment="0" applyProtection="0">
      <alignment vertical="center"/>
    </xf>
    <xf numFmtId="0" fontId="0" fillId="0" borderId="0">
      <alignment vertical="center"/>
    </xf>
    <xf numFmtId="44" fontId="20" fillId="0" borderId="0" applyFont="0" applyFill="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24" fillId="11" borderId="12" applyNumberFormat="0" applyAlignment="0" applyProtection="0">
      <alignment vertical="center"/>
    </xf>
    <xf numFmtId="41" fontId="20" fillId="0" borderId="0" applyFont="0" applyFill="0" applyBorder="0" applyAlignment="0" applyProtection="0">
      <alignment vertical="center"/>
    </xf>
    <xf numFmtId="0" fontId="16" fillId="4" borderId="0" applyNumberFormat="0" applyBorder="0" applyAlignment="0" applyProtection="0">
      <alignment vertical="center"/>
    </xf>
    <xf numFmtId="0" fontId="25" fillId="12" borderId="0" applyNumberFormat="0" applyBorder="0" applyAlignment="0" applyProtection="0">
      <alignment vertical="center"/>
    </xf>
    <xf numFmtId="43" fontId="20" fillId="0" borderId="0" applyFont="0" applyFill="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6" borderId="15" applyNumberFormat="0" applyFont="0" applyAlignment="0" applyProtection="0">
      <alignment vertical="center"/>
    </xf>
    <xf numFmtId="0" fontId="21" fillId="17"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34" fillId="0" borderId="10" applyNumberFormat="0" applyFill="0" applyAlignment="0" applyProtection="0">
      <alignment vertical="center"/>
    </xf>
    <xf numFmtId="0" fontId="21" fillId="24" borderId="0" applyNumberFormat="0" applyBorder="0" applyAlignment="0" applyProtection="0">
      <alignment vertical="center"/>
    </xf>
    <xf numFmtId="0" fontId="27" fillId="0" borderId="14" applyNumberFormat="0" applyFill="0" applyAlignment="0" applyProtection="0">
      <alignment vertical="center"/>
    </xf>
    <xf numFmtId="0" fontId="21" fillId="25" borderId="0" applyNumberFormat="0" applyBorder="0" applyAlignment="0" applyProtection="0">
      <alignment vertical="center"/>
    </xf>
    <xf numFmtId="0" fontId="36" fillId="23" borderId="17" applyNumberFormat="0" applyAlignment="0" applyProtection="0">
      <alignment vertical="center"/>
    </xf>
    <xf numFmtId="0" fontId="33" fillId="23" borderId="12" applyNumberFormat="0" applyAlignment="0" applyProtection="0">
      <alignment vertical="center"/>
    </xf>
    <xf numFmtId="0" fontId="26" fillId="14" borderId="13" applyNumberFormat="0" applyAlignment="0" applyProtection="0">
      <alignment vertical="center"/>
    </xf>
    <xf numFmtId="0" fontId="16" fillId="27" borderId="0" applyNumberFormat="0" applyBorder="0" applyAlignment="0" applyProtection="0">
      <alignment vertical="center"/>
    </xf>
    <xf numFmtId="0" fontId="21" fillId="15" borderId="0" applyNumberFormat="0" applyBorder="0" applyAlignment="0" applyProtection="0">
      <alignment vertical="center"/>
    </xf>
    <xf numFmtId="0" fontId="31" fillId="0" borderId="16" applyNumberFormat="0" applyFill="0" applyAlignment="0" applyProtection="0">
      <alignment vertical="center"/>
    </xf>
    <xf numFmtId="0" fontId="23" fillId="0" borderId="11" applyNumberFormat="0" applyFill="0" applyAlignment="0" applyProtection="0">
      <alignment vertical="center"/>
    </xf>
    <xf numFmtId="0" fontId="0" fillId="0" borderId="0">
      <alignment vertical="center"/>
    </xf>
    <xf numFmtId="0" fontId="35" fillId="26" borderId="0" applyNumberFormat="0" applyBorder="0" applyAlignment="0" applyProtection="0">
      <alignment vertical="center"/>
    </xf>
    <xf numFmtId="0" fontId="18" fillId="0" borderId="0">
      <alignment vertical="center"/>
    </xf>
    <xf numFmtId="0" fontId="18" fillId="0" borderId="0">
      <alignment vertical="center"/>
    </xf>
    <xf numFmtId="0" fontId="30" fillId="18" borderId="0" applyNumberFormat="0" applyBorder="0" applyAlignment="0" applyProtection="0">
      <alignment vertical="center"/>
    </xf>
    <xf numFmtId="0" fontId="16" fillId="29" borderId="0" applyNumberFormat="0" applyBorder="0" applyAlignment="0" applyProtection="0">
      <alignment vertical="center"/>
    </xf>
    <xf numFmtId="0" fontId="21" fillId="9" borderId="0" applyNumberFormat="0" applyBorder="0" applyAlignment="0" applyProtection="0">
      <alignment vertical="center"/>
    </xf>
    <xf numFmtId="0" fontId="16" fillId="28" borderId="0" applyNumberFormat="0" applyBorder="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21" fillId="33" borderId="0" applyNumberFormat="0" applyBorder="0" applyAlignment="0" applyProtection="0">
      <alignment vertical="center"/>
    </xf>
    <xf numFmtId="0" fontId="16" fillId="13" borderId="0" applyNumberFormat="0" applyBorder="0" applyAlignment="0" applyProtection="0">
      <alignment vertical="center"/>
    </xf>
    <xf numFmtId="0" fontId="0" fillId="0" borderId="0"/>
    <xf numFmtId="0" fontId="21" fillId="19" borderId="0" applyNumberFormat="0" applyBorder="0" applyAlignment="0" applyProtection="0">
      <alignment vertical="center"/>
    </xf>
    <xf numFmtId="0" fontId="21" fillId="10" borderId="0" applyNumberFormat="0" applyBorder="0" applyAlignment="0" applyProtection="0">
      <alignment vertical="center"/>
    </xf>
    <xf numFmtId="0" fontId="16" fillId="22" borderId="0" applyNumberFormat="0" applyBorder="0" applyAlignment="0" applyProtection="0">
      <alignment vertical="center"/>
    </xf>
    <xf numFmtId="0" fontId="21" fillId="8" borderId="0" applyNumberFormat="0" applyBorder="0" applyAlignment="0" applyProtection="0">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Border="0">
      <alignment vertical="center"/>
    </xf>
    <xf numFmtId="0" fontId="0" fillId="0" borderId="0"/>
    <xf numFmtId="0" fontId="0" fillId="0" borderId="0" applyProtection="0"/>
    <xf numFmtId="0" fontId="0" fillId="0" borderId="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Protection="0">
      <alignment vertical="center"/>
    </xf>
    <xf numFmtId="0" fontId="0" fillId="0" borderId="0" applyProtection="0">
      <alignment vertical="center"/>
    </xf>
    <xf numFmtId="0" fontId="0" fillId="0" borderId="0" applyProtection="0">
      <alignment vertical="center"/>
    </xf>
  </cellStyleXfs>
  <cellXfs count="147">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vertical="center" wrapText="1"/>
    </xf>
    <xf numFmtId="0" fontId="0" fillId="2" borderId="0" xfId="0" applyFill="1" applyBorder="1" applyAlignment="1">
      <alignment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0" fillId="2" borderId="0" xfId="0" applyFill="1" applyAlignment="1">
      <alignment horizontal="center" vertical="center"/>
    </xf>
    <xf numFmtId="0" fontId="0"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0" fillId="2" borderId="0" xfId="0" applyFont="1" applyFill="1">
      <alignment vertical="center"/>
    </xf>
    <xf numFmtId="0" fontId="7"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lignment vertical="center"/>
    </xf>
    <xf numFmtId="9" fontId="0" fillId="2" borderId="0" xfId="0" applyNumberFormat="1" applyFont="1" applyFill="1" applyAlignment="1">
      <alignment horizontal="center" vertical="center"/>
    </xf>
    <xf numFmtId="0" fontId="8" fillId="2" borderId="0" xfId="0" applyFont="1" applyFill="1" applyAlignment="1">
      <alignment horizontal="center" vertical="center"/>
    </xf>
    <xf numFmtId="9" fontId="8" fillId="2" borderId="0" xfId="0" applyNumberFormat="1" applyFont="1" applyFill="1" applyAlignment="1">
      <alignment horizontal="center" vertical="center"/>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vertical="center" wrapText="1"/>
    </xf>
    <xf numFmtId="9" fontId="5" fillId="2" borderId="2" xfId="14"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178" fontId="10" fillId="2" borderId="2" xfId="0" applyNumberFormat="1" applyFont="1" applyFill="1" applyBorder="1" applyAlignment="1">
      <alignment horizontal="center" vertical="center" wrapText="1"/>
    </xf>
    <xf numFmtId="0" fontId="10" fillId="2" borderId="2"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vertical="center" wrapText="1"/>
    </xf>
    <xf numFmtId="9" fontId="5" fillId="2" borderId="6" xfId="14" applyNumberFormat="1" applyFont="1" applyFill="1" applyBorder="1" applyAlignment="1">
      <alignment horizontal="center" vertical="center" wrapText="1"/>
    </xf>
    <xf numFmtId="0" fontId="10" fillId="2" borderId="6" xfId="0" applyFont="1" applyFill="1" applyBorder="1" applyAlignment="1">
      <alignment horizontal="left" vertical="center" wrapText="1"/>
    </xf>
    <xf numFmtId="177" fontId="5"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0" fillId="2" borderId="0" xfId="0" applyNumberFormat="1" applyFont="1" applyFill="1" applyAlignment="1">
      <alignment horizontal="center" vertical="center"/>
    </xf>
    <xf numFmtId="17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69"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6" fillId="2" borderId="2" xfId="0" applyFont="1" applyFill="1" applyBorder="1" applyAlignment="1">
      <alignment vertical="center" wrapText="1"/>
    </xf>
    <xf numFmtId="0" fontId="12" fillId="2" borderId="2" xfId="0" applyFont="1" applyFill="1" applyBorder="1" applyAlignment="1">
      <alignment horizontal="center" vertical="center" wrapText="1"/>
    </xf>
    <xf numFmtId="9" fontId="0" fillId="2"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2" xfId="48"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177" fontId="6" fillId="2" borderId="2" xfId="73"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2" borderId="2" xfId="61" applyNumberFormat="1" applyFont="1" applyFill="1" applyBorder="1" applyAlignment="1">
      <alignment horizontal="center" vertical="center" wrapText="1"/>
    </xf>
    <xf numFmtId="177" fontId="6" fillId="2" borderId="2" xfId="58" applyNumberFormat="1" applyFont="1" applyFill="1" applyBorder="1" applyAlignment="1">
      <alignment horizontal="center" vertical="center" wrapText="1"/>
    </xf>
    <xf numFmtId="177" fontId="6" fillId="2" borderId="2" xfId="37" applyNumberFormat="1" applyFont="1" applyFill="1" applyBorder="1" applyAlignment="1">
      <alignment horizontal="center" vertical="center" wrapText="1"/>
    </xf>
    <xf numFmtId="177" fontId="6" fillId="2" borderId="2" xfId="21" applyNumberFormat="1" applyFont="1" applyFill="1" applyBorder="1" applyAlignment="1">
      <alignment horizontal="center" vertical="center" wrapText="1"/>
    </xf>
    <xf numFmtId="177" fontId="6" fillId="2" borderId="2" xfId="60" applyNumberFormat="1" applyFont="1" applyFill="1" applyBorder="1" applyAlignment="1">
      <alignment horizontal="center" vertical="center" wrapText="1"/>
    </xf>
    <xf numFmtId="177" fontId="6" fillId="2" borderId="2" xfId="59" applyNumberFormat="1" applyFont="1" applyFill="1" applyBorder="1" applyAlignment="1">
      <alignment horizontal="center" vertical="center" wrapText="1"/>
    </xf>
    <xf numFmtId="177" fontId="6" fillId="2" borderId="2" xfId="63" applyNumberFormat="1" applyFont="1" applyFill="1" applyBorder="1" applyAlignment="1">
      <alignment horizontal="center" vertical="center" wrapText="1"/>
    </xf>
    <xf numFmtId="177" fontId="6" fillId="2" borderId="2" xfId="64" applyNumberFormat="1" applyFont="1" applyFill="1" applyBorder="1" applyAlignment="1">
      <alignment horizontal="center" vertical="center" wrapText="1"/>
    </xf>
    <xf numFmtId="177" fontId="6" fillId="2" borderId="2" xfId="65" applyNumberFormat="1" applyFont="1" applyFill="1" applyBorder="1" applyAlignment="1">
      <alignment horizontal="center" vertical="center" wrapText="1"/>
    </xf>
    <xf numFmtId="177" fontId="6" fillId="2" borderId="2" xfId="38"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0" fontId="6" fillId="2" borderId="2" xfId="69" applyNumberFormat="1" applyFont="1" applyFill="1" applyBorder="1" applyAlignment="1">
      <alignment horizontal="center" vertical="center" wrapText="1"/>
    </xf>
    <xf numFmtId="178" fontId="6" fillId="2" borderId="2" xfId="62" applyNumberFormat="1" applyFont="1" applyFill="1" applyBorder="1" applyAlignment="1">
      <alignment horizontal="center" vertical="center" wrapText="1"/>
    </xf>
    <xf numFmtId="180" fontId="6" fillId="2" borderId="2" xfId="0" applyNumberFormat="1" applyFont="1" applyFill="1" applyBorder="1" applyAlignment="1">
      <alignment horizontal="center" vertical="center" wrapText="1"/>
    </xf>
    <xf numFmtId="180" fontId="13" fillId="2" borderId="2" xfId="0" applyNumberFormat="1" applyFont="1" applyFill="1" applyBorder="1" applyAlignment="1">
      <alignment horizontal="center" vertical="center"/>
    </xf>
    <xf numFmtId="58" fontId="6" fillId="2" borderId="2" xfId="0" applyNumberFormat="1" applyFont="1" applyFill="1" applyBorder="1" applyAlignment="1">
      <alignment horizontal="center" vertical="center" wrapText="1"/>
    </xf>
    <xf numFmtId="177" fontId="6" fillId="2" borderId="2" xfId="67" applyNumberFormat="1" applyFont="1" applyFill="1" applyBorder="1" applyAlignment="1">
      <alignment horizontal="center"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0" fillId="2" borderId="2" xfId="0" applyFill="1" applyBorder="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2" borderId="8" xfId="85" applyNumberFormat="1" applyFont="1" applyFill="1" applyBorder="1" applyAlignment="1">
      <alignment horizontal="center" vertical="center" wrapText="1"/>
    </xf>
    <xf numFmtId="0" fontId="5" fillId="2" borderId="2" xfId="85" applyNumberFormat="1" applyFont="1" applyFill="1" applyBorder="1" applyAlignment="1">
      <alignment horizontal="center" vertical="center" wrapText="1"/>
    </xf>
    <xf numFmtId="176" fontId="5" fillId="2" borderId="2" xfId="85" applyNumberFormat="1" applyFont="1" applyFill="1" applyBorder="1" applyAlignment="1">
      <alignment horizontal="center" vertical="center" wrapText="1"/>
    </xf>
    <xf numFmtId="0" fontId="5" fillId="2" borderId="8" xfId="76" applyNumberFormat="1" applyFont="1" applyFill="1" applyBorder="1" applyAlignment="1">
      <alignment horizontal="center" vertical="center" wrapText="1"/>
    </xf>
    <xf numFmtId="0" fontId="5" fillId="2" borderId="2" xfId="76" applyNumberFormat="1" applyFont="1" applyFill="1" applyBorder="1" applyAlignment="1">
      <alignment horizontal="center" vertical="center" wrapText="1"/>
    </xf>
    <xf numFmtId="0" fontId="5" fillId="2" borderId="8" xfId="74" applyNumberFormat="1" applyFont="1" applyFill="1" applyBorder="1" applyAlignment="1">
      <alignment horizontal="center" vertical="center" wrapText="1"/>
    </xf>
    <xf numFmtId="0" fontId="5" fillId="2" borderId="2" xfId="74" applyNumberFormat="1" applyFont="1" applyFill="1" applyBorder="1" applyAlignment="1">
      <alignment horizontal="center" vertical="center" wrapText="1"/>
    </xf>
    <xf numFmtId="0" fontId="5" fillId="2" borderId="2" xfId="84" applyNumberFormat="1" applyFont="1" applyFill="1" applyBorder="1" applyAlignment="1">
      <alignment horizontal="center" vertical="center" wrapText="1"/>
    </xf>
    <xf numFmtId="0" fontId="6" fillId="2" borderId="2" xfId="80" applyFont="1" applyFill="1" applyBorder="1" applyAlignment="1">
      <alignment horizontal="left" vertical="center" wrapText="1"/>
    </xf>
    <xf numFmtId="0" fontId="6" fillId="2" borderId="2" xfId="75" applyFont="1" applyFill="1" applyBorder="1" applyAlignment="1">
      <alignment horizontal="left" vertical="center" wrapText="1"/>
    </xf>
    <xf numFmtId="0" fontId="6" fillId="2" borderId="2" xfId="78" applyFont="1" applyFill="1" applyBorder="1" applyAlignment="1">
      <alignment horizontal="left" vertical="center" wrapText="1"/>
    </xf>
    <xf numFmtId="0" fontId="6" fillId="2" borderId="2" xfId="82" applyNumberFormat="1" applyFont="1" applyFill="1" applyBorder="1" applyAlignment="1">
      <alignment horizontal="left" vertical="center" wrapText="1"/>
    </xf>
    <xf numFmtId="0" fontId="6" fillId="2" borderId="2" xfId="83" applyFont="1" applyFill="1" applyBorder="1" applyAlignment="1">
      <alignment horizontal="left" vertical="center" wrapText="1"/>
    </xf>
    <xf numFmtId="0" fontId="12" fillId="2" borderId="2" xfId="66" applyFont="1" applyFill="1" applyBorder="1" applyAlignment="1">
      <alignment horizontal="left" vertical="center" wrapText="1"/>
    </xf>
    <xf numFmtId="0" fontId="6" fillId="2" borderId="2" xfId="53" applyFont="1" applyFill="1" applyBorder="1" applyAlignment="1">
      <alignment horizontal="left" vertical="center" wrapText="1"/>
    </xf>
    <xf numFmtId="0" fontId="5" fillId="2" borderId="2" xfId="77" applyNumberFormat="1" applyFont="1" applyFill="1" applyBorder="1" applyAlignment="1">
      <alignment horizontal="center" vertical="center" wrapText="1"/>
    </xf>
    <xf numFmtId="0" fontId="5" fillId="2" borderId="2" xfId="75" applyFont="1" applyFill="1" applyBorder="1" applyAlignment="1">
      <alignment horizontal="left" vertical="center" wrapText="1"/>
    </xf>
    <xf numFmtId="0" fontId="5" fillId="2" borderId="2" xfId="68" applyNumberFormat="1" applyFont="1" applyFill="1" applyBorder="1" applyAlignment="1">
      <alignment horizontal="center" vertical="center" wrapText="1"/>
    </xf>
    <xf numFmtId="0" fontId="5" fillId="2" borderId="2" xfId="81" applyFont="1" applyFill="1" applyBorder="1" applyAlignment="1">
      <alignment horizontal="left" vertical="center" wrapText="1"/>
    </xf>
    <xf numFmtId="0" fontId="5" fillId="2" borderId="2" xfId="79" applyFont="1" applyFill="1" applyBorder="1" applyAlignment="1">
      <alignment horizontal="left" vertical="center" wrapText="1"/>
    </xf>
    <xf numFmtId="0" fontId="5" fillId="2" borderId="2" xfId="86" applyNumberFormat="1" applyFont="1" applyFill="1" applyBorder="1" applyAlignment="1">
      <alignment horizontal="center" vertical="center" wrapText="1"/>
    </xf>
    <xf numFmtId="0" fontId="5" fillId="2" borderId="2" xfId="82" applyNumberFormat="1" applyFont="1" applyFill="1" applyBorder="1" applyAlignment="1">
      <alignment horizontal="left" vertical="center" wrapText="1"/>
    </xf>
    <xf numFmtId="0" fontId="5" fillId="2" borderId="2" xfId="11" applyNumberFormat="1" applyFont="1" applyFill="1" applyBorder="1" applyAlignment="1">
      <alignment horizontal="center" vertical="center" wrapText="1"/>
    </xf>
    <xf numFmtId="0" fontId="5" fillId="2" borderId="2" xfId="11" applyFont="1" applyFill="1" applyBorder="1" applyAlignment="1">
      <alignment horizontal="center" vertical="center" wrapText="1"/>
    </xf>
    <xf numFmtId="181" fontId="10" fillId="2" borderId="2" xfId="0" applyNumberFormat="1" applyFont="1" applyFill="1" applyBorder="1" applyAlignment="1">
      <alignment horizontal="center" vertical="center" wrapText="1"/>
    </xf>
    <xf numFmtId="0" fontId="6" fillId="2" borderId="2" xfId="76" applyNumberFormat="1" applyFont="1" applyFill="1" applyBorder="1" applyAlignment="1">
      <alignment horizontal="center" vertical="center" wrapText="1"/>
    </xf>
    <xf numFmtId="176" fontId="6" fillId="2" borderId="2" xfId="85" applyNumberFormat="1" applyFont="1" applyFill="1" applyBorder="1" applyAlignment="1">
      <alignment horizontal="center" vertical="center" wrapText="1"/>
    </xf>
    <xf numFmtId="178" fontId="12" fillId="2" borderId="2" xfId="0" applyNumberFormat="1" applyFont="1" applyFill="1" applyBorder="1" applyAlignment="1">
      <alignment horizontal="center" vertical="center" wrapText="1"/>
    </xf>
    <xf numFmtId="0" fontId="6" fillId="2" borderId="2" xfId="86"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81" fontId="1" fillId="2" borderId="2"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2" xfId="70" applyFont="1" applyFill="1" applyBorder="1" applyAlignment="1">
      <alignment horizontal="center" vertical="center" wrapText="1"/>
    </xf>
    <xf numFmtId="178" fontId="14" fillId="2" borderId="2" xfId="35" applyNumberFormat="1" applyFont="1" applyFill="1" applyBorder="1" applyAlignment="1">
      <alignment horizontal="center" vertical="center" wrapText="1"/>
    </xf>
    <xf numFmtId="0" fontId="6" fillId="2" borderId="2" xfId="71" applyFont="1" applyFill="1" applyBorder="1" applyAlignment="1">
      <alignment horizontal="left" vertical="center" wrapText="1"/>
    </xf>
    <xf numFmtId="0" fontId="6" fillId="2" borderId="2" xfId="61" applyFont="1" applyFill="1" applyBorder="1" applyAlignment="1">
      <alignment horizontal="center" vertical="center" wrapText="1"/>
    </xf>
    <xf numFmtId="0" fontId="6" fillId="2" borderId="2" xfId="72" applyFont="1" applyFill="1" applyBorder="1" applyAlignment="1">
      <alignment horizontal="center" vertical="center" wrapText="1"/>
    </xf>
    <xf numFmtId="0" fontId="6" fillId="2" borderId="2" xfId="2" applyFont="1" applyFill="1" applyBorder="1" applyAlignment="1">
      <alignment horizontal="left" vertical="center" wrapText="1"/>
    </xf>
    <xf numFmtId="0" fontId="6" fillId="2" borderId="2" xfId="71" applyFont="1" applyFill="1" applyBorder="1" applyAlignment="1">
      <alignment horizontal="center" vertical="center" wrapText="1"/>
    </xf>
    <xf numFmtId="0" fontId="6" fillId="2" borderId="2" xfId="2" applyFont="1" applyFill="1" applyBorder="1" applyAlignment="1">
      <alignment horizontal="center" vertical="center" wrapText="1"/>
    </xf>
    <xf numFmtId="0" fontId="5" fillId="2" borderId="2" xfId="0" applyFont="1" applyFill="1" applyBorder="1" applyAlignment="1">
      <alignment horizontal="justify" vertical="top" wrapText="1"/>
    </xf>
    <xf numFmtId="0" fontId="5" fillId="2" borderId="2" xfId="0" applyFont="1" applyFill="1" applyBorder="1" applyAlignment="1">
      <alignment horizontal="center" vertical="top" wrapText="1"/>
    </xf>
    <xf numFmtId="181" fontId="15"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5" fillId="2" borderId="2" xfId="0" applyFont="1" applyFill="1" applyBorder="1">
      <alignment vertical="center"/>
    </xf>
  </cellXfs>
  <cellStyles count="87">
    <cellStyle name="常规" xfId="0" builtinId="0"/>
    <cellStyle name="货币[0]" xfId="1" builtinId="7"/>
    <cellStyle name="常规 39"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常规 15_水利局-2018年整合使用财政涉农资金调整方案" xfId="11"/>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27" xfId="3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 2 2 5" xfId="48"/>
    <cellStyle name="20% - 强调文字颜色 4" xfId="49" builtinId="42"/>
    <cellStyle name="40% - 强调文字颜色 4" xfId="50" builtinId="43"/>
    <cellStyle name="强调文字颜色 5" xfId="51" builtinId="45"/>
    <cellStyle name="40% - 强调文字颜色 5" xfId="52" builtinId="47"/>
    <cellStyle name="常规_人饮工程_62" xfId="53"/>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13" xfId="59"/>
    <cellStyle name="常规 14" xfId="60"/>
    <cellStyle name="常规 15" xfId="61"/>
    <cellStyle name="常规 20" xfId="62"/>
    <cellStyle name="常规 17" xfId="63"/>
    <cellStyle name="常规 18" xfId="64"/>
    <cellStyle name="常规 2" xfId="65"/>
    <cellStyle name="常规 24" xfId="66"/>
    <cellStyle name="常规 3" xfId="67"/>
    <cellStyle name="常规 3 2" xfId="68"/>
    <cellStyle name="常规 33" xfId="69"/>
    <cellStyle name="常规 34" xfId="70"/>
    <cellStyle name="常规 37" xfId="71"/>
    <cellStyle name="常规 38" xfId="72"/>
    <cellStyle name="常规 7" xfId="73"/>
    <cellStyle name="常规_Sheet1" xfId="74"/>
    <cellStyle name="常规_Sheet1 2" xfId="75"/>
    <cellStyle name="常规_人饮工程" xfId="76"/>
    <cellStyle name="常规_人饮工程 2_水利局-2018年整合使用财政涉农资金调整方案" xfId="77"/>
    <cellStyle name="常规_人饮工程_106" xfId="78"/>
    <cellStyle name="常规_人饮工程_32" xfId="79"/>
    <cellStyle name="常规_人饮工程_66" xfId="80"/>
    <cellStyle name="常规_人饮工程_7" xfId="81"/>
    <cellStyle name="常规_人饮工程_72" xfId="82"/>
    <cellStyle name="常规_人饮工程_79" xfId="83"/>
    <cellStyle name="常规_水利建设_14_Sheet10" xfId="84"/>
    <cellStyle name="常规_水利建设_20" xfId="85"/>
    <cellStyle name="常规_水利建设_20_Sheet10" xfId="8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96"/>
  <sheetViews>
    <sheetView tabSelected="1" workbookViewId="0">
      <pane xSplit="2" ySplit="6" topLeftCell="C7" activePane="bottomRight" state="frozen"/>
      <selection/>
      <selection pane="topRight"/>
      <selection pane="bottomLeft"/>
      <selection pane="bottomRight" activeCell="M9" sqref="M9"/>
    </sheetView>
  </sheetViews>
  <sheetFormatPr defaultColWidth="9" defaultRowHeight="14.25"/>
  <cols>
    <col min="1" max="1" width="7" style="15" customWidth="1"/>
    <col min="2" max="2" width="15.5" style="15" customWidth="1"/>
    <col min="3" max="3" width="17.375" style="15" customWidth="1"/>
    <col min="4" max="5" width="9" style="15"/>
    <col min="6" max="6" width="10.5" style="16" customWidth="1"/>
    <col min="7" max="7" width="12" style="7" customWidth="1"/>
    <col min="8" max="9" width="14.125" style="15" customWidth="1"/>
    <col min="10" max="16384" width="9" style="15"/>
  </cols>
  <sheetData>
    <row r="1" spans="1:2">
      <c r="A1" s="7" t="s">
        <v>0</v>
      </c>
      <c r="B1" s="7"/>
    </row>
    <row r="2" ht="30.75" customHeight="1" spans="1:11">
      <c r="A2" s="17" t="s">
        <v>1</v>
      </c>
      <c r="B2" s="17"/>
      <c r="C2" s="17"/>
      <c r="D2" s="17"/>
      <c r="E2" s="17"/>
      <c r="F2" s="18"/>
      <c r="G2" s="17"/>
      <c r="H2" s="17"/>
      <c r="I2" s="17"/>
      <c r="J2" s="17"/>
      <c r="K2" s="17"/>
    </row>
    <row r="4" ht="36" customHeight="1" spans="1:11">
      <c r="A4" s="19" t="s">
        <v>2</v>
      </c>
      <c r="B4" s="19" t="s">
        <v>3</v>
      </c>
      <c r="C4" s="19" t="s">
        <v>4</v>
      </c>
      <c r="D4" s="19" t="s">
        <v>5</v>
      </c>
      <c r="E4" s="19" t="s">
        <v>6</v>
      </c>
      <c r="F4" s="20" t="s">
        <v>7</v>
      </c>
      <c r="G4" s="21" t="s">
        <v>8</v>
      </c>
      <c r="H4" s="21" t="s">
        <v>9</v>
      </c>
      <c r="I4" s="21" t="s">
        <v>10</v>
      </c>
      <c r="J4" s="36" t="s">
        <v>11</v>
      </c>
      <c r="K4" s="37"/>
    </row>
    <row r="5" ht="24" spans="1:11">
      <c r="A5" s="22"/>
      <c r="B5" s="22"/>
      <c r="C5" s="22"/>
      <c r="D5" s="22"/>
      <c r="E5" s="22"/>
      <c r="F5" s="23"/>
      <c r="G5" s="21"/>
      <c r="H5" s="21"/>
      <c r="I5" s="21"/>
      <c r="J5" s="37" t="s">
        <v>12</v>
      </c>
      <c r="K5" s="21" t="s">
        <v>13</v>
      </c>
    </row>
    <row r="6" s="1" customFormat="1" ht="25.5" customHeight="1" spans="1:11">
      <c r="A6" s="21" t="s">
        <v>14</v>
      </c>
      <c r="B6" s="21"/>
      <c r="C6" s="21"/>
      <c r="D6" s="21"/>
      <c r="E6" s="21"/>
      <c r="F6" s="24"/>
      <c r="G6" s="25">
        <f>SUM(G7,G514,G1592)</f>
        <v>39248.1898965368</v>
      </c>
      <c r="H6" s="21"/>
      <c r="I6" s="21"/>
      <c r="J6" s="21"/>
      <c r="K6" s="21"/>
    </row>
    <row r="7" s="1" customFormat="1" ht="27" customHeight="1" spans="1:11">
      <c r="A7" s="21" t="s">
        <v>15</v>
      </c>
      <c r="B7" s="21" t="s">
        <v>16</v>
      </c>
      <c r="C7" s="21"/>
      <c r="D7" s="21"/>
      <c r="E7" s="21"/>
      <c r="F7" s="24"/>
      <c r="G7" s="26">
        <f>SUM(G8,G395,G462,G493)</f>
        <v>5152.99832</v>
      </c>
      <c r="H7" s="21"/>
      <c r="I7" s="21"/>
      <c r="J7" s="21"/>
      <c r="K7" s="21"/>
    </row>
    <row r="8" s="1" customFormat="1" ht="24" customHeight="1" spans="1:11">
      <c r="A8" s="21" t="s">
        <v>17</v>
      </c>
      <c r="B8" s="21" t="s">
        <v>18</v>
      </c>
      <c r="C8" s="21"/>
      <c r="D8" s="21"/>
      <c r="E8" s="21"/>
      <c r="F8" s="24"/>
      <c r="G8" s="26">
        <f>SUM(G9:G394)</f>
        <v>3902.4421</v>
      </c>
      <c r="H8" s="21"/>
      <c r="I8" s="21"/>
      <c r="J8" s="21"/>
      <c r="K8" s="21"/>
    </row>
    <row r="9" s="2" customFormat="1" ht="60" spans="1:11">
      <c r="A9" s="27">
        <v>1</v>
      </c>
      <c r="B9" s="27" t="s">
        <v>19</v>
      </c>
      <c r="C9" s="28" t="s">
        <v>20</v>
      </c>
      <c r="D9" s="27" t="s">
        <v>21</v>
      </c>
      <c r="E9" s="28" t="s">
        <v>22</v>
      </c>
      <c r="F9" s="29">
        <v>1</v>
      </c>
      <c r="G9" s="30">
        <v>8.6</v>
      </c>
      <c r="H9" s="28" t="s">
        <v>23</v>
      </c>
      <c r="I9" s="28" t="s">
        <v>24</v>
      </c>
      <c r="J9" s="28" t="s">
        <v>25</v>
      </c>
      <c r="K9" s="27" t="s">
        <v>26</v>
      </c>
    </row>
    <row r="10" s="2" customFormat="1" ht="78.95" customHeight="1" spans="1:11">
      <c r="A10" s="27">
        <v>2</v>
      </c>
      <c r="B10" s="27" t="s">
        <v>27</v>
      </c>
      <c r="C10" s="28" t="s">
        <v>28</v>
      </c>
      <c r="D10" s="27" t="s">
        <v>29</v>
      </c>
      <c r="E10" s="28" t="s">
        <v>22</v>
      </c>
      <c r="F10" s="29">
        <v>1</v>
      </c>
      <c r="G10" s="30">
        <v>10.96</v>
      </c>
      <c r="H10" s="28" t="s">
        <v>30</v>
      </c>
      <c r="I10" s="28" t="s">
        <v>24</v>
      </c>
      <c r="J10" s="28" t="s">
        <v>25</v>
      </c>
      <c r="K10" s="27" t="s">
        <v>26</v>
      </c>
    </row>
    <row r="11" s="2" customFormat="1" ht="78" customHeight="1" spans="1:11">
      <c r="A11" s="27">
        <v>3</v>
      </c>
      <c r="B11" s="27" t="s">
        <v>31</v>
      </c>
      <c r="C11" s="28" t="s">
        <v>32</v>
      </c>
      <c r="D11" s="27" t="s">
        <v>33</v>
      </c>
      <c r="E11" s="28" t="s">
        <v>22</v>
      </c>
      <c r="F11" s="29">
        <v>1</v>
      </c>
      <c r="G11" s="30">
        <v>7.975</v>
      </c>
      <c r="H11" s="28" t="s">
        <v>34</v>
      </c>
      <c r="I11" s="28" t="s">
        <v>24</v>
      </c>
      <c r="J11" s="28" t="s">
        <v>25</v>
      </c>
      <c r="K11" s="27" t="s">
        <v>26</v>
      </c>
    </row>
    <row r="12" s="2" customFormat="1" ht="60" spans="1:11">
      <c r="A12" s="27">
        <v>4</v>
      </c>
      <c r="B12" s="27" t="s">
        <v>35</v>
      </c>
      <c r="C12" s="28" t="s">
        <v>36</v>
      </c>
      <c r="D12" s="27" t="s">
        <v>37</v>
      </c>
      <c r="E12" s="28" t="s">
        <v>22</v>
      </c>
      <c r="F12" s="29">
        <v>1</v>
      </c>
      <c r="G12" s="30">
        <v>8.8</v>
      </c>
      <c r="H12" s="28" t="s">
        <v>38</v>
      </c>
      <c r="I12" s="28" t="s">
        <v>24</v>
      </c>
      <c r="J12" s="28" t="s">
        <v>25</v>
      </c>
      <c r="K12" s="27" t="s">
        <v>26</v>
      </c>
    </row>
    <row r="13" s="2" customFormat="1" ht="60" spans="1:11">
      <c r="A13" s="27">
        <v>5</v>
      </c>
      <c r="B13" s="27" t="s">
        <v>39</v>
      </c>
      <c r="C13" s="28" t="s">
        <v>40</v>
      </c>
      <c r="D13" s="27" t="s">
        <v>41</v>
      </c>
      <c r="E13" s="28" t="s">
        <v>22</v>
      </c>
      <c r="F13" s="29">
        <v>1</v>
      </c>
      <c r="G13" s="30">
        <v>17.88</v>
      </c>
      <c r="H13" s="28" t="s">
        <v>42</v>
      </c>
      <c r="I13" s="28" t="s">
        <v>24</v>
      </c>
      <c r="J13" s="28" t="s">
        <v>25</v>
      </c>
      <c r="K13" s="27" t="s">
        <v>26</v>
      </c>
    </row>
    <row r="14" s="2" customFormat="1" ht="60" spans="1:11">
      <c r="A14" s="27">
        <v>6</v>
      </c>
      <c r="B14" s="27" t="s">
        <v>43</v>
      </c>
      <c r="C14" s="28" t="s">
        <v>44</v>
      </c>
      <c r="D14" s="27" t="s">
        <v>45</v>
      </c>
      <c r="E14" s="28" t="s">
        <v>22</v>
      </c>
      <c r="F14" s="29">
        <v>1</v>
      </c>
      <c r="G14" s="30">
        <v>18.32</v>
      </c>
      <c r="H14" s="28" t="s">
        <v>46</v>
      </c>
      <c r="I14" s="28" t="s">
        <v>24</v>
      </c>
      <c r="J14" s="28" t="s">
        <v>25</v>
      </c>
      <c r="K14" s="27" t="s">
        <v>26</v>
      </c>
    </row>
    <row r="15" s="2" customFormat="1" ht="60" spans="1:11">
      <c r="A15" s="27">
        <v>7</v>
      </c>
      <c r="B15" s="27" t="s">
        <v>47</v>
      </c>
      <c r="C15" s="28" t="s">
        <v>48</v>
      </c>
      <c r="D15" s="27" t="s">
        <v>49</v>
      </c>
      <c r="E15" s="28" t="s">
        <v>22</v>
      </c>
      <c r="F15" s="29">
        <v>1</v>
      </c>
      <c r="G15" s="30">
        <v>10.39</v>
      </c>
      <c r="H15" s="28" t="s">
        <v>50</v>
      </c>
      <c r="I15" s="28" t="s">
        <v>24</v>
      </c>
      <c r="J15" s="28" t="s">
        <v>25</v>
      </c>
      <c r="K15" s="27" t="s">
        <v>26</v>
      </c>
    </row>
    <row r="16" s="2" customFormat="1" ht="48" spans="1:11">
      <c r="A16" s="27">
        <v>8</v>
      </c>
      <c r="B16" s="27" t="s">
        <v>51</v>
      </c>
      <c r="C16" s="28" t="s">
        <v>52</v>
      </c>
      <c r="D16" s="27" t="s">
        <v>53</v>
      </c>
      <c r="E16" s="28" t="s">
        <v>22</v>
      </c>
      <c r="F16" s="29">
        <v>1</v>
      </c>
      <c r="G16" s="30">
        <v>8.84</v>
      </c>
      <c r="H16" s="28" t="s">
        <v>54</v>
      </c>
      <c r="I16" s="28" t="s">
        <v>24</v>
      </c>
      <c r="J16" s="28" t="s">
        <v>25</v>
      </c>
      <c r="K16" s="27" t="s">
        <v>26</v>
      </c>
    </row>
    <row r="17" s="2" customFormat="1" ht="60" spans="1:11">
      <c r="A17" s="27">
        <v>9</v>
      </c>
      <c r="B17" s="27" t="s">
        <v>55</v>
      </c>
      <c r="C17" s="28" t="s">
        <v>56</v>
      </c>
      <c r="D17" s="27" t="s">
        <v>57</v>
      </c>
      <c r="E17" s="28" t="s">
        <v>22</v>
      </c>
      <c r="F17" s="29">
        <v>1</v>
      </c>
      <c r="G17" s="30">
        <v>16.84</v>
      </c>
      <c r="H17" s="28" t="s">
        <v>58</v>
      </c>
      <c r="I17" s="28" t="s">
        <v>24</v>
      </c>
      <c r="J17" s="28" t="s">
        <v>25</v>
      </c>
      <c r="K17" s="27" t="s">
        <v>26</v>
      </c>
    </row>
    <row r="18" s="2" customFormat="1" ht="60" spans="1:11">
      <c r="A18" s="27">
        <v>10</v>
      </c>
      <c r="B18" s="27" t="s">
        <v>59</v>
      </c>
      <c r="C18" s="28" t="s">
        <v>60</v>
      </c>
      <c r="D18" s="27" t="s">
        <v>61</v>
      </c>
      <c r="E18" s="28" t="s">
        <v>22</v>
      </c>
      <c r="F18" s="29">
        <v>1</v>
      </c>
      <c r="G18" s="30">
        <v>8.76</v>
      </c>
      <c r="H18" s="28" t="s">
        <v>62</v>
      </c>
      <c r="I18" s="28" t="s">
        <v>24</v>
      </c>
      <c r="J18" s="28" t="s">
        <v>25</v>
      </c>
      <c r="K18" s="27" t="s">
        <v>26</v>
      </c>
    </row>
    <row r="19" s="2" customFormat="1" ht="60" spans="1:11">
      <c r="A19" s="27">
        <v>11</v>
      </c>
      <c r="B19" s="27" t="s">
        <v>63</v>
      </c>
      <c r="C19" s="28" t="s">
        <v>64</v>
      </c>
      <c r="D19" s="27" t="s">
        <v>65</v>
      </c>
      <c r="E19" s="28" t="s">
        <v>22</v>
      </c>
      <c r="F19" s="29">
        <v>1</v>
      </c>
      <c r="G19" s="30">
        <v>15.92</v>
      </c>
      <c r="H19" s="28" t="s">
        <v>66</v>
      </c>
      <c r="I19" s="28" t="s">
        <v>24</v>
      </c>
      <c r="J19" s="28" t="s">
        <v>25</v>
      </c>
      <c r="K19" s="27" t="s">
        <v>26</v>
      </c>
    </row>
    <row r="20" s="2" customFormat="1" ht="60" spans="1:11">
      <c r="A20" s="27">
        <v>12</v>
      </c>
      <c r="B20" s="27" t="s">
        <v>67</v>
      </c>
      <c r="C20" s="28" t="s">
        <v>68</v>
      </c>
      <c r="D20" s="27" t="s">
        <v>69</v>
      </c>
      <c r="E20" s="28" t="s">
        <v>22</v>
      </c>
      <c r="F20" s="29">
        <v>1</v>
      </c>
      <c r="G20" s="30">
        <v>8.52</v>
      </c>
      <c r="H20" s="28" t="s">
        <v>70</v>
      </c>
      <c r="I20" s="28" t="s">
        <v>24</v>
      </c>
      <c r="J20" s="28" t="s">
        <v>25</v>
      </c>
      <c r="K20" s="27" t="s">
        <v>26</v>
      </c>
    </row>
    <row r="21" s="2" customFormat="1" ht="36" spans="1:11">
      <c r="A21" s="27">
        <v>13</v>
      </c>
      <c r="B21" s="27" t="s">
        <v>71</v>
      </c>
      <c r="C21" s="27" t="s">
        <v>72</v>
      </c>
      <c r="D21" s="27" t="s">
        <v>73</v>
      </c>
      <c r="E21" s="28" t="s">
        <v>22</v>
      </c>
      <c r="F21" s="29">
        <v>1</v>
      </c>
      <c r="G21" s="31">
        <v>9.35</v>
      </c>
      <c r="H21" s="28" t="s">
        <v>74</v>
      </c>
      <c r="I21" s="28" t="s">
        <v>24</v>
      </c>
      <c r="J21" s="28" t="s">
        <v>25</v>
      </c>
      <c r="K21" s="27" t="s">
        <v>26</v>
      </c>
    </row>
    <row r="22" s="2" customFormat="1" ht="60" spans="1:11">
      <c r="A22" s="27">
        <v>14</v>
      </c>
      <c r="B22" s="27" t="s">
        <v>75</v>
      </c>
      <c r="C22" s="28" t="s">
        <v>76</v>
      </c>
      <c r="D22" s="27" t="s">
        <v>77</v>
      </c>
      <c r="E22" s="28" t="s">
        <v>22</v>
      </c>
      <c r="F22" s="29">
        <v>1</v>
      </c>
      <c r="G22" s="30">
        <v>16.92</v>
      </c>
      <c r="H22" s="28" t="s">
        <v>78</v>
      </c>
      <c r="I22" s="28" t="s">
        <v>24</v>
      </c>
      <c r="J22" s="28" t="s">
        <v>25</v>
      </c>
      <c r="K22" s="27" t="s">
        <v>26</v>
      </c>
    </row>
    <row r="23" s="2" customFormat="1" ht="29.1" customHeight="1" spans="1:11">
      <c r="A23" s="27">
        <v>15</v>
      </c>
      <c r="B23" s="27" t="s">
        <v>79</v>
      </c>
      <c r="C23" s="28" t="s">
        <v>80</v>
      </c>
      <c r="D23" s="27" t="s">
        <v>81</v>
      </c>
      <c r="E23" s="28" t="s">
        <v>22</v>
      </c>
      <c r="F23" s="29">
        <v>1</v>
      </c>
      <c r="G23" s="30">
        <v>16.78</v>
      </c>
      <c r="H23" s="28" t="s">
        <v>82</v>
      </c>
      <c r="I23" s="28" t="s">
        <v>24</v>
      </c>
      <c r="J23" s="28" t="s">
        <v>25</v>
      </c>
      <c r="K23" s="27" t="s">
        <v>83</v>
      </c>
    </row>
    <row r="24" s="2" customFormat="1" ht="72" spans="1:11">
      <c r="A24" s="27">
        <v>16</v>
      </c>
      <c r="B24" s="32" t="s">
        <v>84</v>
      </c>
      <c r="C24" s="33" t="s">
        <v>85</v>
      </c>
      <c r="D24" s="27" t="s">
        <v>86</v>
      </c>
      <c r="E24" s="28" t="s">
        <v>22</v>
      </c>
      <c r="F24" s="29">
        <v>1</v>
      </c>
      <c r="G24" s="30">
        <v>9.96</v>
      </c>
      <c r="H24" s="28" t="s">
        <v>87</v>
      </c>
      <c r="I24" s="28" t="s">
        <v>24</v>
      </c>
      <c r="J24" s="28" t="s">
        <v>25</v>
      </c>
      <c r="K24" s="27" t="s">
        <v>83</v>
      </c>
    </row>
    <row r="25" s="2" customFormat="1" ht="60" spans="1:11">
      <c r="A25" s="27">
        <v>17</v>
      </c>
      <c r="B25" s="32" t="s">
        <v>88</v>
      </c>
      <c r="C25" s="28" t="s">
        <v>89</v>
      </c>
      <c r="D25" s="27" t="s">
        <v>90</v>
      </c>
      <c r="E25" s="28" t="s">
        <v>22</v>
      </c>
      <c r="F25" s="29">
        <v>1</v>
      </c>
      <c r="G25" s="30">
        <v>15.2</v>
      </c>
      <c r="H25" s="28" t="s">
        <v>91</v>
      </c>
      <c r="I25" s="28" t="s">
        <v>24</v>
      </c>
      <c r="J25" s="28" t="s">
        <v>25</v>
      </c>
      <c r="K25" s="27" t="s">
        <v>83</v>
      </c>
    </row>
    <row r="26" s="2" customFormat="1" ht="36" spans="1:11">
      <c r="A26" s="27">
        <v>18</v>
      </c>
      <c r="B26" s="32" t="s">
        <v>92</v>
      </c>
      <c r="C26" s="28" t="s">
        <v>93</v>
      </c>
      <c r="D26" s="27" t="s">
        <v>94</v>
      </c>
      <c r="E26" s="28" t="s">
        <v>22</v>
      </c>
      <c r="F26" s="29">
        <v>1</v>
      </c>
      <c r="G26" s="30">
        <v>19.36</v>
      </c>
      <c r="H26" s="28" t="s">
        <v>95</v>
      </c>
      <c r="I26" s="28" t="s">
        <v>24</v>
      </c>
      <c r="J26" s="28" t="s">
        <v>25</v>
      </c>
      <c r="K26" s="27" t="s">
        <v>83</v>
      </c>
    </row>
    <row r="27" s="2" customFormat="1" ht="60" spans="1:11">
      <c r="A27" s="27">
        <v>19</v>
      </c>
      <c r="B27" s="32" t="s">
        <v>96</v>
      </c>
      <c r="C27" s="28" t="s">
        <v>97</v>
      </c>
      <c r="D27" s="27" t="s">
        <v>98</v>
      </c>
      <c r="E27" s="28" t="s">
        <v>22</v>
      </c>
      <c r="F27" s="29">
        <v>1</v>
      </c>
      <c r="G27" s="30">
        <v>14.68</v>
      </c>
      <c r="H27" s="28" t="s">
        <v>99</v>
      </c>
      <c r="I27" s="28" t="s">
        <v>24</v>
      </c>
      <c r="J27" s="28" t="s">
        <v>25</v>
      </c>
      <c r="K27" s="27" t="s">
        <v>83</v>
      </c>
    </row>
    <row r="28" s="2" customFormat="1" ht="24" spans="1:11">
      <c r="A28" s="27">
        <v>20</v>
      </c>
      <c r="B28" s="32" t="s">
        <v>100</v>
      </c>
      <c r="C28" s="28" t="s">
        <v>101</v>
      </c>
      <c r="D28" s="27" t="s">
        <v>102</v>
      </c>
      <c r="E28" s="28" t="s">
        <v>22</v>
      </c>
      <c r="F28" s="29">
        <v>1</v>
      </c>
      <c r="G28" s="30">
        <v>21.46</v>
      </c>
      <c r="H28" s="28" t="s">
        <v>103</v>
      </c>
      <c r="I28" s="28" t="s">
        <v>24</v>
      </c>
      <c r="J28" s="28" t="s">
        <v>25</v>
      </c>
      <c r="K28" s="27" t="s">
        <v>83</v>
      </c>
    </row>
    <row r="29" s="2" customFormat="1" ht="24" spans="1:11">
      <c r="A29" s="27">
        <v>21</v>
      </c>
      <c r="B29" s="32" t="s">
        <v>104</v>
      </c>
      <c r="C29" s="28" t="s">
        <v>105</v>
      </c>
      <c r="D29" s="27" t="s">
        <v>106</v>
      </c>
      <c r="E29" s="28" t="s">
        <v>22</v>
      </c>
      <c r="F29" s="29">
        <v>1</v>
      </c>
      <c r="G29" s="30">
        <v>15.96</v>
      </c>
      <c r="H29" s="28" t="s">
        <v>107</v>
      </c>
      <c r="I29" s="28" t="s">
        <v>24</v>
      </c>
      <c r="J29" s="28" t="s">
        <v>25</v>
      </c>
      <c r="K29" s="27" t="s">
        <v>83</v>
      </c>
    </row>
    <row r="30" s="2" customFormat="1" ht="24" spans="1:11">
      <c r="A30" s="27">
        <v>22</v>
      </c>
      <c r="B30" s="32" t="s">
        <v>108</v>
      </c>
      <c r="C30" s="28" t="s">
        <v>109</v>
      </c>
      <c r="D30" s="27" t="s">
        <v>110</v>
      </c>
      <c r="E30" s="28" t="s">
        <v>22</v>
      </c>
      <c r="F30" s="29">
        <v>1</v>
      </c>
      <c r="G30" s="30">
        <v>12.88</v>
      </c>
      <c r="H30" s="28" t="s">
        <v>111</v>
      </c>
      <c r="I30" s="28" t="s">
        <v>24</v>
      </c>
      <c r="J30" s="28" t="s">
        <v>25</v>
      </c>
      <c r="K30" s="27" t="s">
        <v>83</v>
      </c>
    </row>
    <row r="31" s="2" customFormat="1" ht="24" spans="1:11">
      <c r="A31" s="27">
        <v>23</v>
      </c>
      <c r="B31" s="32" t="s">
        <v>112</v>
      </c>
      <c r="C31" s="28" t="s">
        <v>113</v>
      </c>
      <c r="D31" s="27" t="s">
        <v>114</v>
      </c>
      <c r="E31" s="28" t="s">
        <v>22</v>
      </c>
      <c r="F31" s="29">
        <v>1</v>
      </c>
      <c r="G31" s="30">
        <v>14.43</v>
      </c>
      <c r="H31" s="28" t="s">
        <v>115</v>
      </c>
      <c r="I31" s="28" t="s">
        <v>24</v>
      </c>
      <c r="J31" s="28" t="s">
        <v>25</v>
      </c>
      <c r="K31" s="27" t="s">
        <v>83</v>
      </c>
    </row>
    <row r="32" s="2" customFormat="1" ht="24" spans="1:11">
      <c r="A32" s="27">
        <v>24</v>
      </c>
      <c r="B32" s="32" t="s">
        <v>116</v>
      </c>
      <c r="C32" s="28" t="s">
        <v>117</v>
      </c>
      <c r="D32" s="27" t="s">
        <v>118</v>
      </c>
      <c r="E32" s="28" t="s">
        <v>22</v>
      </c>
      <c r="F32" s="29">
        <v>1</v>
      </c>
      <c r="G32" s="30">
        <v>10.54</v>
      </c>
      <c r="H32" s="28" t="s">
        <v>119</v>
      </c>
      <c r="I32" s="28" t="s">
        <v>24</v>
      </c>
      <c r="J32" s="28" t="s">
        <v>25</v>
      </c>
      <c r="K32" s="27" t="s">
        <v>83</v>
      </c>
    </row>
    <row r="33" s="2" customFormat="1" ht="24" spans="1:11">
      <c r="A33" s="27">
        <v>25</v>
      </c>
      <c r="B33" s="32" t="s">
        <v>120</v>
      </c>
      <c r="C33" s="28" t="s">
        <v>121</v>
      </c>
      <c r="D33" s="27" t="s">
        <v>122</v>
      </c>
      <c r="E33" s="28" t="s">
        <v>22</v>
      </c>
      <c r="F33" s="29">
        <v>1</v>
      </c>
      <c r="G33" s="30">
        <v>18.32</v>
      </c>
      <c r="H33" s="28" t="s">
        <v>123</v>
      </c>
      <c r="I33" s="28" t="s">
        <v>24</v>
      </c>
      <c r="J33" s="28" t="s">
        <v>25</v>
      </c>
      <c r="K33" s="27" t="s">
        <v>83</v>
      </c>
    </row>
    <row r="34" s="2" customFormat="1" ht="48" spans="1:11">
      <c r="A34" s="27">
        <v>26</v>
      </c>
      <c r="B34" s="32" t="s">
        <v>124</v>
      </c>
      <c r="C34" s="28" t="s">
        <v>125</v>
      </c>
      <c r="D34" s="27" t="s">
        <v>126</v>
      </c>
      <c r="E34" s="28" t="s">
        <v>22</v>
      </c>
      <c r="F34" s="29">
        <v>1</v>
      </c>
      <c r="G34" s="30">
        <v>13.67</v>
      </c>
      <c r="H34" s="28" t="s">
        <v>127</v>
      </c>
      <c r="I34" s="28" t="s">
        <v>24</v>
      </c>
      <c r="J34" s="28" t="s">
        <v>25</v>
      </c>
      <c r="K34" s="27" t="s">
        <v>83</v>
      </c>
    </row>
    <row r="35" s="2" customFormat="1" ht="24" spans="1:11">
      <c r="A35" s="27">
        <v>27</v>
      </c>
      <c r="B35" s="32" t="s">
        <v>128</v>
      </c>
      <c r="C35" s="28" t="s">
        <v>129</v>
      </c>
      <c r="D35" s="27" t="s">
        <v>130</v>
      </c>
      <c r="E35" s="28" t="s">
        <v>22</v>
      </c>
      <c r="F35" s="29">
        <v>1</v>
      </c>
      <c r="G35" s="30">
        <v>20.64</v>
      </c>
      <c r="H35" s="28" t="s">
        <v>131</v>
      </c>
      <c r="I35" s="28" t="s">
        <v>24</v>
      </c>
      <c r="J35" s="28" t="s">
        <v>25</v>
      </c>
      <c r="K35" s="27" t="s">
        <v>83</v>
      </c>
    </row>
    <row r="36" s="2" customFormat="1" ht="24" spans="1:11">
      <c r="A36" s="27">
        <v>28</v>
      </c>
      <c r="B36" s="32" t="s">
        <v>132</v>
      </c>
      <c r="C36" s="28" t="s">
        <v>133</v>
      </c>
      <c r="D36" s="27" t="s">
        <v>134</v>
      </c>
      <c r="E36" s="28" t="s">
        <v>22</v>
      </c>
      <c r="F36" s="29">
        <v>1</v>
      </c>
      <c r="G36" s="30">
        <v>13</v>
      </c>
      <c r="H36" s="28" t="s">
        <v>135</v>
      </c>
      <c r="I36" s="28" t="s">
        <v>24</v>
      </c>
      <c r="J36" s="28" t="s">
        <v>25</v>
      </c>
      <c r="K36" s="27" t="s">
        <v>83</v>
      </c>
    </row>
    <row r="37" s="2" customFormat="1" ht="72" spans="1:11">
      <c r="A37" s="27">
        <v>29</v>
      </c>
      <c r="B37" s="32" t="s">
        <v>136</v>
      </c>
      <c r="C37" s="28" t="s">
        <v>137</v>
      </c>
      <c r="D37" s="27" t="s">
        <v>138</v>
      </c>
      <c r="E37" s="28" t="s">
        <v>22</v>
      </c>
      <c r="F37" s="29">
        <v>1</v>
      </c>
      <c r="G37" s="30">
        <v>12.92</v>
      </c>
      <c r="H37" s="28" t="s">
        <v>139</v>
      </c>
      <c r="I37" s="28" t="s">
        <v>24</v>
      </c>
      <c r="J37" s="28" t="s">
        <v>25</v>
      </c>
      <c r="K37" s="27" t="s">
        <v>83</v>
      </c>
    </row>
    <row r="38" s="2" customFormat="1" ht="24" spans="1:11">
      <c r="A38" s="27">
        <v>30</v>
      </c>
      <c r="B38" s="32" t="s">
        <v>140</v>
      </c>
      <c r="C38" s="28" t="s">
        <v>141</v>
      </c>
      <c r="D38" s="27" t="s">
        <v>142</v>
      </c>
      <c r="E38" s="28" t="s">
        <v>22</v>
      </c>
      <c r="F38" s="29">
        <v>1</v>
      </c>
      <c r="G38" s="30">
        <v>34.84</v>
      </c>
      <c r="H38" s="28" t="s">
        <v>143</v>
      </c>
      <c r="I38" s="28" t="s">
        <v>24</v>
      </c>
      <c r="J38" s="28" t="s">
        <v>25</v>
      </c>
      <c r="K38" s="27" t="s">
        <v>83</v>
      </c>
    </row>
    <row r="39" s="2" customFormat="1" ht="36" spans="1:11">
      <c r="A39" s="27">
        <v>31</v>
      </c>
      <c r="B39" s="32" t="s">
        <v>144</v>
      </c>
      <c r="C39" s="28" t="s">
        <v>145</v>
      </c>
      <c r="D39" s="27" t="s">
        <v>146</v>
      </c>
      <c r="E39" s="28" t="s">
        <v>22</v>
      </c>
      <c r="F39" s="29">
        <v>1</v>
      </c>
      <c r="G39" s="30">
        <v>7.54</v>
      </c>
      <c r="H39" s="28" t="s">
        <v>147</v>
      </c>
      <c r="I39" s="28" t="s">
        <v>24</v>
      </c>
      <c r="J39" s="28" t="s">
        <v>25</v>
      </c>
      <c r="K39" s="27" t="s">
        <v>83</v>
      </c>
    </row>
    <row r="40" s="2" customFormat="1" ht="48" spans="1:11">
      <c r="A40" s="27">
        <v>32</v>
      </c>
      <c r="B40" s="32" t="s">
        <v>148</v>
      </c>
      <c r="C40" s="28" t="s">
        <v>149</v>
      </c>
      <c r="D40" s="27" t="s">
        <v>150</v>
      </c>
      <c r="E40" s="28" t="s">
        <v>22</v>
      </c>
      <c r="F40" s="29">
        <v>1</v>
      </c>
      <c r="G40" s="30">
        <v>10.56</v>
      </c>
      <c r="H40" s="28" t="s">
        <v>151</v>
      </c>
      <c r="I40" s="28" t="s">
        <v>24</v>
      </c>
      <c r="J40" s="28" t="s">
        <v>25</v>
      </c>
      <c r="K40" s="27" t="s">
        <v>83</v>
      </c>
    </row>
    <row r="41" s="2" customFormat="1" ht="72" spans="1:11">
      <c r="A41" s="27">
        <v>33</v>
      </c>
      <c r="B41" s="34" t="s">
        <v>152</v>
      </c>
      <c r="C41" s="28" t="s">
        <v>153</v>
      </c>
      <c r="D41" s="27" t="s">
        <v>154</v>
      </c>
      <c r="E41" s="28" t="s">
        <v>22</v>
      </c>
      <c r="F41" s="29">
        <v>1</v>
      </c>
      <c r="G41" s="30">
        <v>15.52</v>
      </c>
      <c r="H41" s="28" t="s">
        <v>155</v>
      </c>
      <c r="I41" s="28" t="s">
        <v>24</v>
      </c>
      <c r="J41" s="28" t="s">
        <v>25</v>
      </c>
      <c r="K41" s="27" t="s">
        <v>156</v>
      </c>
    </row>
    <row r="42" s="2" customFormat="1" ht="72" spans="1:11">
      <c r="A42" s="27">
        <v>34</v>
      </c>
      <c r="B42" s="34" t="s">
        <v>157</v>
      </c>
      <c r="C42" s="28" t="s">
        <v>158</v>
      </c>
      <c r="D42" s="27" t="s">
        <v>159</v>
      </c>
      <c r="E42" s="28" t="s">
        <v>22</v>
      </c>
      <c r="F42" s="29">
        <v>1</v>
      </c>
      <c r="G42" s="30">
        <v>5.96</v>
      </c>
      <c r="H42" s="28" t="s">
        <v>160</v>
      </c>
      <c r="I42" s="28" t="s">
        <v>24</v>
      </c>
      <c r="J42" s="28" t="s">
        <v>25</v>
      </c>
      <c r="K42" s="27" t="s">
        <v>156</v>
      </c>
    </row>
    <row r="43" s="2" customFormat="1" ht="72" spans="1:11">
      <c r="A43" s="27">
        <v>35</v>
      </c>
      <c r="B43" s="34" t="s">
        <v>161</v>
      </c>
      <c r="C43" s="28" t="s">
        <v>162</v>
      </c>
      <c r="D43" s="27" t="s">
        <v>163</v>
      </c>
      <c r="E43" s="28" t="s">
        <v>22</v>
      </c>
      <c r="F43" s="29">
        <v>1</v>
      </c>
      <c r="G43" s="30">
        <v>6.51</v>
      </c>
      <c r="H43" s="28" t="s">
        <v>164</v>
      </c>
      <c r="I43" s="28" t="s">
        <v>24</v>
      </c>
      <c r="J43" s="28" t="s">
        <v>25</v>
      </c>
      <c r="K43" s="27" t="s">
        <v>156</v>
      </c>
    </row>
    <row r="44" s="2" customFormat="1" ht="84" spans="1:11">
      <c r="A44" s="27">
        <v>36</v>
      </c>
      <c r="B44" s="34" t="s">
        <v>165</v>
      </c>
      <c r="C44" s="28" t="s">
        <v>166</v>
      </c>
      <c r="D44" s="27" t="s">
        <v>167</v>
      </c>
      <c r="E44" s="28" t="s">
        <v>22</v>
      </c>
      <c r="F44" s="29">
        <v>1</v>
      </c>
      <c r="G44" s="30">
        <v>40.84</v>
      </c>
      <c r="H44" s="28" t="s">
        <v>168</v>
      </c>
      <c r="I44" s="28" t="s">
        <v>24</v>
      </c>
      <c r="J44" s="28" t="s">
        <v>25</v>
      </c>
      <c r="K44" s="27" t="s">
        <v>156</v>
      </c>
    </row>
    <row r="45" s="2" customFormat="1" ht="72" spans="1:11">
      <c r="A45" s="27">
        <v>37</v>
      </c>
      <c r="B45" s="34" t="s">
        <v>169</v>
      </c>
      <c r="C45" s="28" t="s">
        <v>170</v>
      </c>
      <c r="D45" s="27" t="s">
        <v>171</v>
      </c>
      <c r="E45" s="28" t="s">
        <v>22</v>
      </c>
      <c r="F45" s="29">
        <v>1</v>
      </c>
      <c r="G45" s="30">
        <v>15.175</v>
      </c>
      <c r="H45" s="28" t="s">
        <v>172</v>
      </c>
      <c r="I45" s="28" t="s">
        <v>24</v>
      </c>
      <c r="J45" s="28" t="s">
        <v>25</v>
      </c>
      <c r="K45" s="27" t="s">
        <v>156</v>
      </c>
    </row>
    <row r="46" s="2" customFormat="1" ht="72" spans="1:11">
      <c r="A46" s="27">
        <v>38</v>
      </c>
      <c r="B46" s="34" t="s">
        <v>173</v>
      </c>
      <c r="C46" s="28" t="s">
        <v>174</v>
      </c>
      <c r="D46" s="27" t="s">
        <v>175</v>
      </c>
      <c r="E46" s="28" t="s">
        <v>22</v>
      </c>
      <c r="F46" s="29">
        <v>1</v>
      </c>
      <c r="G46" s="30">
        <v>8.52</v>
      </c>
      <c r="H46" s="28" t="s">
        <v>107</v>
      </c>
      <c r="I46" s="28" t="s">
        <v>24</v>
      </c>
      <c r="J46" s="28" t="s">
        <v>25</v>
      </c>
      <c r="K46" s="27" t="s">
        <v>156</v>
      </c>
    </row>
    <row r="47" s="2" customFormat="1" ht="72" spans="1:11">
      <c r="A47" s="27">
        <v>39</v>
      </c>
      <c r="B47" s="34" t="s">
        <v>176</v>
      </c>
      <c r="C47" s="28" t="s">
        <v>177</v>
      </c>
      <c r="D47" s="27" t="s">
        <v>178</v>
      </c>
      <c r="E47" s="28" t="s">
        <v>22</v>
      </c>
      <c r="F47" s="29">
        <v>1</v>
      </c>
      <c r="G47" s="30">
        <v>12.84</v>
      </c>
      <c r="H47" s="28" t="s">
        <v>23</v>
      </c>
      <c r="I47" s="28" t="s">
        <v>24</v>
      </c>
      <c r="J47" s="28" t="s">
        <v>25</v>
      </c>
      <c r="K47" s="27" t="s">
        <v>156</v>
      </c>
    </row>
    <row r="48" s="2" customFormat="1" ht="72" spans="1:11">
      <c r="A48" s="27">
        <v>40</v>
      </c>
      <c r="B48" s="34" t="s">
        <v>179</v>
      </c>
      <c r="C48" s="28" t="s">
        <v>180</v>
      </c>
      <c r="D48" s="27" t="s">
        <v>181</v>
      </c>
      <c r="E48" s="28" t="s">
        <v>22</v>
      </c>
      <c r="F48" s="29">
        <v>1</v>
      </c>
      <c r="G48" s="30">
        <v>23.34</v>
      </c>
      <c r="H48" s="28" t="s">
        <v>23</v>
      </c>
      <c r="I48" s="28" t="s">
        <v>24</v>
      </c>
      <c r="J48" s="28" t="s">
        <v>25</v>
      </c>
      <c r="K48" s="27" t="s">
        <v>156</v>
      </c>
    </row>
    <row r="49" s="2" customFormat="1" ht="72" spans="1:11">
      <c r="A49" s="27">
        <v>41</v>
      </c>
      <c r="B49" s="34" t="s">
        <v>182</v>
      </c>
      <c r="C49" s="28" t="s">
        <v>183</v>
      </c>
      <c r="D49" s="27" t="s">
        <v>184</v>
      </c>
      <c r="E49" s="28" t="s">
        <v>22</v>
      </c>
      <c r="F49" s="29">
        <v>1</v>
      </c>
      <c r="G49" s="30">
        <v>13.36</v>
      </c>
      <c r="H49" s="28" t="s">
        <v>185</v>
      </c>
      <c r="I49" s="28" t="s">
        <v>24</v>
      </c>
      <c r="J49" s="28" t="s">
        <v>25</v>
      </c>
      <c r="K49" s="27" t="s">
        <v>156</v>
      </c>
    </row>
    <row r="50" s="2" customFormat="1" ht="72" spans="1:11">
      <c r="A50" s="27">
        <v>42</v>
      </c>
      <c r="B50" s="34" t="s">
        <v>186</v>
      </c>
      <c r="C50" s="28" t="s">
        <v>187</v>
      </c>
      <c r="D50" s="34" t="s">
        <v>188</v>
      </c>
      <c r="E50" s="28" t="s">
        <v>22</v>
      </c>
      <c r="F50" s="29">
        <v>1</v>
      </c>
      <c r="G50" s="30">
        <v>12.139</v>
      </c>
      <c r="H50" s="28" t="s">
        <v>23</v>
      </c>
      <c r="I50" s="28" t="s">
        <v>24</v>
      </c>
      <c r="J50" s="28" t="s">
        <v>25</v>
      </c>
      <c r="K50" s="27" t="s">
        <v>156</v>
      </c>
    </row>
    <row r="51" s="2" customFormat="1" ht="72" spans="1:11">
      <c r="A51" s="27">
        <v>43</v>
      </c>
      <c r="B51" s="34" t="s">
        <v>189</v>
      </c>
      <c r="C51" s="28" t="s">
        <v>190</v>
      </c>
      <c r="D51" s="34" t="s">
        <v>191</v>
      </c>
      <c r="E51" s="28" t="s">
        <v>22</v>
      </c>
      <c r="F51" s="29">
        <v>1</v>
      </c>
      <c r="G51" s="30">
        <v>18.76</v>
      </c>
      <c r="H51" s="28" t="s">
        <v>192</v>
      </c>
      <c r="I51" s="28" t="s">
        <v>24</v>
      </c>
      <c r="J51" s="28" t="s">
        <v>25</v>
      </c>
      <c r="K51" s="27" t="s">
        <v>156</v>
      </c>
    </row>
    <row r="52" s="2" customFormat="1" ht="72" spans="1:11">
      <c r="A52" s="27">
        <v>44</v>
      </c>
      <c r="B52" s="34" t="s">
        <v>193</v>
      </c>
      <c r="C52" s="28" t="s">
        <v>194</v>
      </c>
      <c r="D52" s="34" t="s">
        <v>195</v>
      </c>
      <c r="E52" s="28" t="s">
        <v>22</v>
      </c>
      <c r="F52" s="29">
        <v>1</v>
      </c>
      <c r="G52" s="30">
        <v>17.54</v>
      </c>
      <c r="H52" s="28" t="s">
        <v>196</v>
      </c>
      <c r="I52" s="28" t="s">
        <v>24</v>
      </c>
      <c r="J52" s="28" t="s">
        <v>25</v>
      </c>
      <c r="K52" s="27" t="s">
        <v>156</v>
      </c>
    </row>
    <row r="53" s="2" customFormat="1" ht="72" spans="1:11">
      <c r="A53" s="27">
        <v>45</v>
      </c>
      <c r="B53" s="34" t="s">
        <v>197</v>
      </c>
      <c r="C53" s="28" t="s">
        <v>198</v>
      </c>
      <c r="D53" s="34" t="s">
        <v>199</v>
      </c>
      <c r="E53" s="28" t="s">
        <v>22</v>
      </c>
      <c r="F53" s="29">
        <v>1</v>
      </c>
      <c r="G53" s="30">
        <v>18.16</v>
      </c>
      <c r="H53" s="28" t="s">
        <v>200</v>
      </c>
      <c r="I53" s="28" t="s">
        <v>24</v>
      </c>
      <c r="J53" s="28" t="s">
        <v>25</v>
      </c>
      <c r="K53" s="27" t="s">
        <v>156</v>
      </c>
    </row>
    <row r="54" s="2" customFormat="1" ht="72" spans="1:11">
      <c r="A54" s="27">
        <v>46</v>
      </c>
      <c r="B54" s="34" t="s">
        <v>201</v>
      </c>
      <c r="C54" s="28" t="s">
        <v>202</v>
      </c>
      <c r="D54" s="34" t="s">
        <v>203</v>
      </c>
      <c r="E54" s="28" t="s">
        <v>22</v>
      </c>
      <c r="F54" s="29">
        <v>1</v>
      </c>
      <c r="G54" s="30">
        <v>11.64</v>
      </c>
      <c r="H54" s="28" t="s">
        <v>204</v>
      </c>
      <c r="I54" s="28" t="s">
        <v>24</v>
      </c>
      <c r="J54" s="28" t="s">
        <v>25</v>
      </c>
      <c r="K54" s="27" t="s">
        <v>156</v>
      </c>
    </row>
    <row r="55" s="2" customFormat="1" ht="72" spans="1:11">
      <c r="A55" s="27">
        <v>47</v>
      </c>
      <c r="B55" s="34" t="s">
        <v>205</v>
      </c>
      <c r="C55" s="28" t="s">
        <v>206</v>
      </c>
      <c r="D55" s="34" t="s">
        <v>207</v>
      </c>
      <c r="E55" s="28" t="s">
        <v>22</v>
      </c>
      <c r="F55" s="29">
        <v>1</v>
      </c>
      <c r="G55" s="30">
        <v>10.55</v>
      </c>
      <c r="H55" s="28" t="s">
        <v>208</v>
      </c>
      <c r="I55" s="28" t="s">
        <v>24</v>
      </c>
      <c r="J55" s="28" t="s">
        <v>25</v>
      </c>
      <c r="K55" s="27" t="s">
        <v>156</v>
      </c>
    </row>
    <row r="56" s="2" customFormat="1" ht="72" spans="1:11">
      <c r="A56" s="27">
        <v>48</v>
      </c>
      <c r="B56" s="34" t="s">
        <v>209</v>
      </c>
      <c r="C56" s="28" t="s">
        <v>210</v>
      </c>
      <c r="D56" s="34" t="s">
        <v>211</v>
      </c>
      <c r="E56" s="28" t="s">
        <v>22</v>
      </c>
      <c r="F56" s="29">
        <v>1</v>
      </c>
      <c r="G56" s="30">
        <v>11.72</v>
      </c>
      <c r="H56" s="28" t="s">
        <v>212</v>
      </c>
      <c r="I56" s="28" t="s">
        <v>24</v>
      </c>
      <c r="J56" s="28" t="s">
        <v>25</v>
      </c>
      <c r="K56" s="27" t="s">
        <v>156</v>
      </c>
    </row>
    <row r="57" s="2" customFormat="1" ht="72" spans="1:11">
      <c r="A57" s="27">
        <v>49</v>
      </c>
      <c r="B57" s="34" t="s">
        <v>213</v>
      </c>
      <c r="C57" s="28" t="s">
        <v>214</v>
      </c>
      <c r="D57" s="34" t="s">
        <v>215</v>
      </c>
      <c r="E57" s="28" t="s">
        <v>22</v>
      </c>
      <c r="F57" s="29">
        <v>1</v>
      </c>
      <c r="G57" s="30">
        <v>19.96</v>
      </c>
      <c r="H57" s="28" t="s">
        <v>216</v>
      </c>
      <c r="I57" s="28" t="s">
        <v>24</v>
      </c>
      <c r="J57" s="28" t="s">
        <v>25</v>
      </c>
      <c r="K57" s="27" t="s">
        <v>156</v>
      </c>
    </row>
    <row r="58" s="2" customFormat="1" ht="72" spans="1:11">
      <c r="A58" s="27">
        <v>50</v>
      </c>
      <c r="B58" s="34" t="s">
        <v>217</v>
      </c>
      <c r="C58" s="28" t="s">
        <v>218</v>
      </c>
      <c r="D58" s="34" t="s">
        <v>219</v>
      </c>
      <c r="E58" s="28" t="s">
        <v>22</v>
      </c>
      <c r="F58" s="29">
        <v>1</v>
      </c>
      <c r="G58" s="30">
        <v>6.24</v>
      </c>
      <c r="H58" s="28" t="s">
        <v>220</v>
      </c>
      <c r="I58" s="28" t="s">
        <v>24</v>
      </c>
      <c r="J58" s="28" t="s">
        <v>25</v>
      </c>
      <c r="K58" s="27" t="s">
        <v>156</v>
      </c>
    </row>
    <row r="59" s="2" customFormat="1" ht="72" spans="1:11">
      <c r="A59" s="27">
        <v>51</v>
      </c>
      <c r="B59" s="34" t="s">
        <v>221</v>
      </c>
      <c r="C59" s="28" t="s">
        <v>222</v>
      </c>
      <c r="D59" s="34" t="s">
        <v>223</v>
      </c>
      <c r="E59" s="28" t="s">
        <v>22</v>
      </c>
      <c r="F59" s="29">
        <v>1</v>
      </c>
      <c r="G59" s="30">
        <v>14.04</v>
      </c>
      <c r="H59" s="28" t="s">
        <v>224</v>
      </c>
      <c r="I59" s="28" t="s">
        <v>24</v>
      </c>
      <c r="J59" s="28" t="s">
        <v>25</v>
      </c>
      <c r="K59" s="27" t="s">
        <v>156</v>
      </c>
    </row>
    <row r="60" s="2" customFormat="1" ht="48" spans="1:11">
      <c r="A60" s="27">
        <v>52</v>
      </c>
      <c r="B60" s="34" t="s">
        <v>225</v>
      </c>
      <c r="C60" s="28" t="s">
        <v>226</v>
      </c>
      <c r="D60" s="34" t="s">
        <v>227</v>
      </c>
      <c r="E60" s="28" t="s">
        <v>22</v>
      </c>
      <c r="F60" s="29">
        <v>1</v>
      </c>
      <c r="G60" s="30">
        <v>11.07</v>
      </c>
      <c r="H60" s="28" t="s">
        <v>228</v>
      </c>
      <c r="I60" s="28" t="s">
        <v>24</v>
      </c>
      <c r="J60" s="28" t="s">
        <v>25</v>
      </c>
      <c r="K60" s="27" t="s">
        <v>156</v>
      </c>
    </row>
    <row r="61" s="2" customFormat="1" ht="48" spans="1:11">
      <c r="A61" s="27">
        <v>53</v>
      </c>
      <c r="B61" s="34" t="s">
        <v>229</v>
      </c>
      <c r="C61" s="28" t="s">
        <v>230</v>
      </c>
      <c r="D61" s="34" t="s">
        <v>231</v>
      </c>
      <c r="E61" s="28" t="s">
        <v>22</v>
      </c>
      <c r="F61" s="29">
        <v>1</v>
      </c>
      <c r="G61" s="30">
        <v>8.15</v>
      </c>
      <c r="H61" s="28" t="s">
        <v>232</v>
      </c>
      <c r="I61" s="28" t="s">
        <v>24</v>
      </c>
      <c r="J61" s="28" t="s">
        <v>25</v>
      </c>
      <c r="K61" s="27" t="s">
        <v>156</v>
      </c>
    </row>
    <row r="62" s="2" customFormat="1" ht="72" spans="1:11">
      <c r="A62" s="27">
        <v>54</v>
      </c>
      <c r="B62" s="34" t="s">
        <v>233</v>
      </c>
      <c r="C62" s="28" t="s">
        <v>234</v>
      </c>
      <c r="D62" s="34" t="s">
        <v>235</v>
      </c>
      <c r="E62" s="28" t="s">
        <v>22</v>
      </c>
      <c r="F62" s="29">
        <v>1</v>
      </c>
      <c r="G62" s="30">
        <v>14.64</v>
      </c>
      <c r="H62" s="28" t="s">
        <v>236</v>
      </c>
      <c r="I62" s="28" t="s">
        <v>24</v>
      </c>
      <c r="J62" s="28" t="s">
        <v>25</v>
      </c>
      <c r="K62" s="27" t="s">
        <v>156</v>
      </c>
    </row>
    <row r="63" s="2" customFormat="1" ht="72" spans="1:11">
      <c r="A63" s="27">
        <v>55</v>
      </c>
      <c r="B63" s="35" t="s">
        <v>237</v>
      </c>
      <c r="C63" s="28" t="s">
        <v>238</v>
      </c>
      <c r="D63" s="34" t="s">
        <v>239</v>
      </c>
      <c r="E63" s="28" t="s">
        <v>22</v>
      </c>
      <c r="F63" s="29">
        <v>1</v>
      </c>
      <c r="G63" s="30">
        <v>5.52</v>
      </c>
      <c r="H63" s="28" t="s">
        <v>240</v>
      </c>
      <c r="I63" s="28" t="s">
        <v>24</v>
      </c>
      <c r="J63" s="28" t="s">
        <v>25</v>
      </c>
      <c r="K63" s="27" t="s">
        <v>241</v>
      </c>
    </row>
    <row r="64" s="2" customFormat="1" ht="72" spans="1:11">
      <c r="A64" s="27">
        <v>56</v>
      </c>
      <c r="B64" s="35" t="s">
        <v>242</v>
      </c>
      <c r="C64" s="28" t="s">
        <v>243</v>
      </c>
      <c r="D64" s="34" t="s">
        <v>244</v>
      </c>
      <c r="E64" s="28" t="s">
        <v>22</v>
      </c>
      <c r="F64" s="29">
        <v>1</v>
      </c>
      <c r="G64" s="30">
        <v>9.48</v>
      </c>
      <c r="H64" s="28" t="s">
        <v>23</v>
      </c>
      <c r="I64" s="28" t="s">
        <v>24</v>
      </c>
      <c r="J64" s="28" t="s">
        <v>25</v>
      </c>
      <c r="K64" s="27" t="s">
        <v>241</v>
      </c>
    </row>
    <row r="65" s="2" customFormat="1" ht="72" spans="1:11">
      <c r="A65" s="27">
        <v>57</v>
      </c>
      <c r="B65" s="35" t="s">
        <v>245</v>
      </c>
      <c r="C65" s="28" t="s">
        <v>246</v>
      </c>
      <c r="D65" s="34" t="s">
        <v>247</v>
      </c>
      <c r="E65" s="28" t="s">
        <v>22</v>
      </c>
      <c r="F65" s="29">
        <v>1</v>
      </c>
      <c r="G65" s="30">
        <v>12.72</v>
      </c>
      <c r="H65" s="28" t="s">
        <v>248</v>
      </c>
      <c r="I65" s="28" t="s">
        <v>24</v>
      </c>
      <c r="J65" s="28" t="s">
        <v>25</v>
      </c>
      <c r="K65" s="27" t="s">
        <v>241</v>
      </c>
    </row>
    <row r="66" s="2" customFormat="1" ht="48" spans="1:11">
      <c r="A66" s="27">
        <v>58</v>
      </c>
      <c r="B66" s="35" t="s">
        <v>249</v>
      </c>
      <c r="C66" s="28" t="s">
        <v>250</v>
      </c>
      <c r="D66" s="34" t="s">
        <v>251</v>
      </c>
      <c r="E66" s="28" t="s">
        <v>22</v>
      </c>
      <c r="F66" s="29">
        <v>1</v>
      </c>
      <c r="G66" s="30">
        <v>3.48</v>
      </c>
      <c r="H66" s="28" t="s">
        <v>252</v>
      </c>
      <c r="I66" s="28" t="s">
        <v>24</v>
      </c>
      <c r="J66" s="28" t="s">
        <v>25</v>
      </c>
      <c r="K66" s="27" t="s">
        <v>241</v>
      </c>
    </row>
    <row r="67" s="2" customFormat="1" ht="24" spans="1:11">
      <c r="A67" s="27">
        <v>59</v>
      </c>
      <c r="B67" s="35" t="s">
        <v>253</v>
      </c>
      <c r="C67" s="28" t="s">
        <v>254</v>
      </c>
      <c r="D67" s="34" t="s">
        <v>255</v>
      </c>
      <c r="E67" s="28" t="s">
        <v>22</v>
      </c>
      <c r="F67" s="29">
        <v>1</v>
      </c>
      <c r="G67" s="30">
        <v>8.36</v>
      </c>
      <c r="H67" s="28" t="s">
        <v>256</v>
      </c>
      <c r="I67" s="28" t="s">
        <v>24</v>
      </c>
      <c r="J67" s="28" t="s">
        <v>25</v>
      </c>
      <c r="K67" s="27" t="s">
        <v>241</v>
      </c>
    </row>
    <row r="68" s="2" customFormat="1" ht="36" spans="1:11">
      <c r="A68" s="27">
        <v>60</v>
      </c>
      <c r="B68" s="35" t="s">
        <v>257</v>
      </c>
      <c r="C68" s="28" t="s">
        <v>258</v>
      </c>
      <c r="D68" s="34" t="s">
        <v>259</v>
      </c>
      <c r="E68" s="28" t="s">
        <v>22</v>
      </c>
      <c r="F68" s="29">
        <v>1</v>
      </c>
      <c r="G68" s="30">
        <v>5.92</v>
      </c>
      <c r="H68" s="28" t="s">
        <v>260</v>
      </c>
      <c r="I68" s="28" t="s">
        <v>24</v>
      </c>
      <c r="J68" s="28" t="s">
        <v>25</v>
      </c>
      <c r="K68" s="27" t="s">
        <v>241</v>
      </c>
    </row>
    <row r="69" s="2" customFormat="1" ht="72" spans="1:11">
      <c r="A69" s="27">
        <v>61</v>
      </c>
      <c r="B69" s="35" t="s">
        <v>261</v>
      </c>
      <c r="C69" s="28" t="s">
        <v>262</v>
      </c>
      <c r="D69" s="34" t="s">
        <v>263</v>
      </c>
      <c r="E69" s="28" t="s">
        <v>22</v>
      </c>
      <c r="F69" s="29">
        <v>1</v>
      </c>
      <c r="G69" s="30">
        <v>9.16</v>
      </c>
      <c r="H69" s="28" t="s">
        <v>264</v>
      </c>
      <c r="I69" s="28" t="s">
        <v>24</v>
      </c>
      <c r="J69" s="28" t="s">
        <v>25</v>
      </c>
      <c r="K69" s="27" t="s">
        <v>241</v>
      </c>
    </row>
    <row r="70" s="2" customFormat="1" ht="60" spans="1:11">
      <c r="A70" s="27">
        <v>62</v>
      </c>
      <c r="B70" s="35" t="s">
        <v>265</v>
      </c>
      <c r="C70" s="28" t="s">
        <v>266</v>
      </c>
      <c r="D70" s="34" t="s">
        <v>267</v>
      </c>
      <c r="E70" s="28" t="s">
        <v>22</v>
      </c>
      <c r="F70" s="29">
        <v>1</v>
      </c>
      <c r="G70" s="30">
        <v>16.07</v>
      </c>
      <c r="H70" s="28" t="s">
        <v>268</v>
      </c>
      <c r="I70" s="28" t="s">
        <v>24</v>
      </c>
      <c r="J70" s="28" t="s">
        <v>25</v>
      </c>
      <c r="K70" s="27" t="s">
        <v>241</v>
      </c>
    </row>
    <row r="71" s="2" customFormat="1" ht="48" spans="1:11">
      <c r="A71" s="27">
        <v>63</v>
      </c>
      <c r="B71" s="35" t="s">
        <v>269</v>
      </c>
      <c r="C71" s="28" t="s">
        <v>270</v>
      </c>
      <c r="D71" s="34" t="s">
        <v>271</v>
      </c>
      <c r="E71" s="28" t="s">
        <v>22</v>
      </c>
      <c r="F71" s="29">
        <v>1</v>
      </c>
      <c r="G71" s="38">
        <v>7.44</v>
      </c>
      <c r="H71" s="28" t="s">
        <v>272</v>
      </c>
      <c r="I71" s="28" t="s">
        <v>24</v>
      </c>
      <c r="J71" s="28" t="s">
        <v>25</v>
      </c>
      <c r="K71" s="27" t="s">
        <v>241</v>
      </c>
    </row>
    <row r="72" s="2" customFormat="1" ht="60" spans="1:11">
      <c r="A72" s="27">
        <v>64</v>
      </c>
      <c r="B72" s="35" t="s">
        <v>273</v>
      </c>
      <c r="C72" s="28" t="s">
        <v>274</v>
      </c>
      <c r="D72" s="34" t="s">
        <v>275</v>
      </c>
      <c r="E72" s="28" t="s">
        <v>22</v>
      </c>
      <c r="F72" s="29">
        <v>1</v>
      </c>
      <c r="G72" s="30">
        <v>14</v>
      </c>
      <c r="H72" s="28" t="s">
        <v>276</v>
      </c>
      <c r="I72" s="28" t="s">
        <v>24</v>
      </c>
      <c r="J72" s="28" t="s">
        <v>25</v>
      </c>
      <c r="K72" s="27" t="s">
        <v>241</v>
      </c>
    </row>
    <row r="73" s="2" customFormat="1" ht="84" spans="1:11">
      <c r="A73" s="27">
        <v>65</v>
      </c>
      <c r="B73" s="35" t="s">
        <v>277</v>
      </c>
      <c r="C73" s="28" t="s">
        <v>278</v>
      </c>
      <c r="D73" s="34" t="s">
        <v>279</v>
      </c>
      <c r="E73" s="28" t="s">
        <v>22</v>
      </c>
      <c r="F73" s="29">
        <v>1</v>
      </c>
      <c r="G73" s="30">
        <v>12.94</v>
      </c>
      <c r="H73" s="28" t="s">
        <v>280</v>
      </c>
      <c r="I73" s="28" t="s">
        <v>24</v>
      </c>
      <c r="J73" s="28" t="s">
        <v>25</v>
      </c>
      <c r="K73" s="27" t="s">
        <v>241</v>
      </c>
    </row>
    <row r="74" s="2" customFormat="1" ht="48" spans="1:11">
      <c r="A74" s="27">
        <v>66</v>
      </c>
      <c r="B74" s="35" t="s">
        <v>281</v>
      </c>
      <c r="C74" s="28" t="s">
        <v>282</v>
      </c>
      <c r="D74" s="34" t="s">
        <v>283</v>
      </c>
      <c r="E74" s="28" t="s">
        <v>22</v>
      </c>
      <c r="F74" s="29">
        <v>1</v>
      </c>
      <c r="G74" s="30">
        <v>6.24</v>
      </c>
      <c r="H74" s="28" t="s">
        <v>240</v>
      </c>
      <c r="I74" s="28" t="s">
        <v>24</v>
      </c>
      <c r="J74" s="28" t="s">
        <v>25</v>
      </c>
      <c r="K74" s="27" t="s">
        <v>241</v>
      </c>
    </row>
    <row r="75" s="2" customFormat="1" ht="60" spans="1:11">
      <c r="A75" s="27">
        <v>67</v>
      </c>
      <c r="B75" s="35" t="s">
        <v>284</v>
      </c>
      <c r="C75" s="28" t="s">
        <v>285</v>
      </c>
      <c r="D75" s="34" t="s">
        <v>286</v>
      </c>
      <c r="E75" s="28" t="s">
        <v>22</v>
      </c>
      <c r="F75" s="29">
        <v>1</v>
      </c>
      <c r="G75" s="30">
        <v>6.16</v>
      </c>
      <c r="H75" s="28" t="s">
        <v>287</v>
      </c>
      <c r="I75" s="28" t="s">
        <v>24</v>
      </c>
      <c r="J75" s="28" t="s">
        <v>25</v>
      </c>
      <c r="K75" s="27" t="s">
        <v>241</v>
      </c>
    </row>
    <row r="76" s="2" customFormat="1" ht="60" spans="1:11">
      <c r="A76" s="27">
        <v>68</v>
      </c>
      <c r="B76" s="35" t="s">
        <v>288</v>
      </c>
      <c r="C76" s="28" t="s">
        <v>289</v>
      </c>
      <c r="D76" s="34" t="s">
        <v>290</v>
      </c>
      <c r="E76" s="28" t="s">
        <v>22</v>
      </c>
      <c r="F76" s="29">
        <v>1</v>
      </c>
      <c r="G76" s="30">
        <v>18.2</v>
      </c>
      <c r="H76" s="28" t="s">
        <v>291</v>
      </c>
      <c r="I76" s="28" t="s">
        <v>24</v>
      </c>
      <c r="J76" s="28" t="s">
        <v>25</v>
      </c>
      <c r="K76" s="27" t="s">
        <v>241</v>
      </c>
    </row>
    <row r="77" s="2" customFormat="1" ht="36" spans="1:11">
      <c r="A77" s="27">
        <v>69</v>
      </c>
      <c r="B77" s="35" t="s">
        <v>292</v>
      </c>
      <c r="C77" s="28" t="s">
        <v>293</v>
      </c>
      <c r="D77" s="34" t="s">
        <v>294</v>
      </c>
      <c r="E77" s="28" t="s">
        <v>22</v>
      </c>
      <c r="F77" s="29">
        <v>1</v>
      </c>
      <c r="G77" s="30">
        <v>12.36</v>
      </c>
      <c r="H77" s="28" t="s">
        <v>42</v>
      </c>
      <c r="I77" s="28" t="s">
        <v>24</v>
      </c>
      <c r="J77" s="28" t="s">
        <v>25</v>
      </c>
      <c r="K77" s="27" t="s">
        <v>241</v>
      </c>
    </row>
    <row r="78" s="2" customFormat="1" ht="60" spans="1:11">
      <c r="A78" s="27">
        <v>70</v>
      </c>
      <c r="B78" s="35" t="s">
        <v>295</v>
      </c>
      <c r="C78" s="28" t="s">
        <v>296</v>
      </c>
      <c r="D78" s="34" t="s">
        <v>297</v>
      </c>
      <c r="E78" s="28" t="s">
        <v>22</v>
      </c>
      <c r="F78" s="29">
        <v>1</v>
      </c>
      <c r="G78" s="30">
        <v>4.28</v>
      </c>
      <c r="H78" s="28" t="s">
        <v>298</v>
      </c>
      <c r="I78" s="28" t="s">
        <v>24</v>
      </c>
      <c r="J78" s="28" t="s">
        <v>25</v>
      </c>
      <c r="K78" s="27" t="s">
        <v>241</v>
      </c>
    </row>
    <row r="79" s="2" customFormat="1" ht="24" spans="1:11">
      <c r="A79" s="27">
        <v>71</v>
      </c>
      <c r="B79" s="35" t="s">
        <v>299</v>
      </c>
      <c r="C79" s="28" t="s">
        <v>300</v>
      </c>
      <c r="D79" s="34" t="s">
        <v>301</v>
      </c>
      <c r="E79" s="28" t="s">
        <v>22</v>
      </c>
      <c r="F79" s="29">
        <v>1</v>
      </c>
      <c r="G79" s="30">
        <v>14.8</v>
      </c>
      <c r="H79" s="28" t="s">
        <v>302</v>
      </c>
      <c r="I79" s="28" t="s">
        <v>24</v>
      </c>
      <c r="J79" s="28" t="s">
        <v>25</v>
      </c>
      <c r="K79" s="27" t="s">
        <v>241</v>
      </c>
    </row>
    <row r="80" s="2" customFormat="1" ht="24" spans="1:11">
      <c r="A80" s="27">
        <v>72</v>
      </c>
      <c r="B80" s="35" t="s">
        <v>303</v>
      </c>
      <c r="C80" s="28" t="s">
        <v>304</v>
      </c>
      <c r="D80" s="34" t="s">
        <v>305</v>
      </c>
      <c r="E80" s="28" t="s">
        <v>22</v>
      </c>
      <c r="F80" s="29">
        <v>1</v>
      </c>
      <c r="G80" s="30">
        <v>8.48</v>
      </c>
      <c r="H80" s="28" t="s">
        <v>306</v>
      </c>
      <c r="I80" s="28" t="s">
        <v>24</v>
      </c>
      <c r="J80" s="28" t="s">
        <v>25</v>
      </c>
      <c r="K80" s="27" t="s">
        <v>241</v>
      </c>
    </row>
    <row r="81" s="2" customFormat="1" ht="48" spans="1:11">
      <c r="A81" s="27">
        <v>73</v>
      </c>
      <c r="B81" s="35" t="s">
        <v>307</v>
      </c>
      <c r="C81" s="28" t="s">
        <v>308</v>
      </c>
      <c r="D81" s="34" t="s">
        <v>309</v>
      </c>
      <c r="E81" s="28" t="s">
        <v>22</v>
      </c>
      <c r="F81" s="29">
        <v>1</v>
      </c>
      <c r="G81" s="30">
        <v>7.08</v>
      </c>
      <c r="H81" s="28" t="s">
        <v>310</v>
      </c>
      <c r="I81" s="28" t="s">
        <v>24</v>
      </c>
      <c r="J81" s="28" t="s">
        <v>25</v>
      </c>
      <c r="K81" s="27" t="s">
        <v>241</v>
      </c>
    </row>
    <row r="82" s="2" customFormat="1" ht="36" spans="1:11">
      <c r="A82" s="27">
        <v>74</v>
      </c>
      <c r="B82" s="35" t="s">
        <v>292</v>
      </c>
      <c r="C82" s="28" t="s">
        <v>293</v>
      </c>
      <c r="D82" s="34" t="s">
        <v>294</v>
      </c>
      <c r="E82" s="28" t="s">
        <v>22</v>
      </c>
      <c r="F82" s="29">
        <v>1</v>
      </c>
      <c r="G82" s="30">
        <v>14.69</v>
      </c>
      <c r="H82" s="28" t="s">
        <v>42</v>
      </c>
      <c r="I82" s="28" t="s">
        <v>24</v>
      </c>
      <c r="J82" s="28" t="s">
        <v>25</v>
      </c>
      <c r="K82" s="27" t="s">
        <v>241</v>
      </c>
    </row>
    <row r="83" s="2" customFormat="1" ht="60" spans="1:11">
      <c r="A83" s="27">
        <v>75</v>
      </c>
      <c r="B83" s="27" t="s">
        <v>311</v>
      </c>
      <c r="C83" s="28" t="s">
        <v>312</v>
      </c>
      <c r="D83" s="34" t="s">
        <v>313</v>
      </c>
      <c r="E83" s="28" t="s">
        <v>22</v>
      </c>
      <c r="F83" s="29">
        <v>1</v>
      </c>
      <c r="G83" s="30">
        <v>14.32</v>
      </c>
      <c r="H83" s="28" t="s">
        <v>314</v>
      </c>
      <c r="I83" s="28" t="s">
        <v>24</v>
      </c>
      <c r="J83" s="28" t="s">
        <v>25</v>
      </c>
      <c r="K83" s="27" t="s">
        <v>315</v>
      </c>
    </row>
    <row r="84" s="2" customFormat="1" ht="24" spans="1:11">
      <c r="A84" s="27">
        <v>76</v>
      </c>
      <c r="B84" s="27" t="s">
        <v>316</v>
      </c>
      <c r="C84" s="28" t="s">
        <v>317</v>
      </c>
      <c r="D84" s="34" t="s">
        <v>318</v>
      </c>
      <c r="E84" s="28" t="s">
        <v>22</v>
      </c>
      <c r="F84" s="29">
        <v>1</v>
      </c>
      <c r="G84" s="30">
        <v>10.48</v>
      </c>
      <c r="H84" s="28" t="s">
        <v>319</v>
      </c>
      <c r="I84" s="28" t="s">
        <v>24</v>
      </c>
      <c r="J84" s="28" t="s">
        <v>25</v>
      </c>
      <c r="K84" s="27" t="s">
        <v>315</v>
      </c>
    </row>
    <row r="85" s="2" customFormat="1" ht="24" spans="1:11">
      <c r="A85" s="27">
        <v>77</v>
      </c>
      <c r="B85" s="27" t="s">
        <v>320</v>
      </c>
      <c r="C85" s="28" t="s">
        <v>321</v>
      </c>
      <c r="D85" s="34" t="s">
        <v>322</v>
      </c>
      <c r="E85" s="28" t="s">
        <v>22</v>
      </c>
      <c r="F85" s="29">
        <v>1</v>
      </c>
      <c r="G85" s="30">
        <v>6.52</v>
      </c>
      <c r="H85" s="28" t="s">
        <v>23</v>
      </c>
      <c r="I85" s="28" t="s">
        <v>24</v>
      </c>
      <c r="J85" s="28" t="s">
        <v>25</v>
      </c>
      <c r="K85" s="27" t="s">
        <v>315</v>
      </c>
    </row>
    <row r="86" s="2" customFormat="1" ht="36" spans="1:11">
      <c r="A86" s="27">
        <v>78</v>
      </c>
      <c r="B86" s="27" t="s">
        <v>323</v>
      </c>
      <c r="C86" s="28" t="s">
        <v>324</v>
      </c>
      <c r="D86" s="34" t="s">
        <v>325</v>
      </c>
      <c r="E86" s="28" t="s">
        <v>22</v>
      </c>
      <c r="F86" s="29">
        <v>1</v>
      </c>
      <c r="G86" s="30">
        <v>14.815</v>
      </c>
      <c r="H86" s="28" t="s">
        <v>326</v>
      </c>
      <c r="I86" s="28" t="s">
        <v>24</v>
      </c>
      <c r="J86" s="28" t="s">
        <v>25</v>
      </c>
      <c r="K86" s="27" t="s">
        <v>315</v>
      </c>
    </row>
    <row r="87" s="2" customFormat="1" ht="24" spans="1:11">
      <c r="A87" s="27">
        <v>79</v>
      </c>
      <c r="B87" s="27" t="s">
        <v>327</v>
      </c>
      <c r="C87" s="28" t="s">
        <v>328</v>
      </c>
      <c r="D87" s="34" t="s">
        <v>329</v>
      </c>
      <c r="E87" s="28" t="s">
        <v>22</v>
      </c>
      <c r="F87" s="29">
        <v>1</v>
      </c>
      <c r="G87" s="30">
        <v>8.08</v>
      </c>
      <c r="H87" s="28" t="s">
        <v>330</v>
      </c>
      <c r="I87" s="28" t="s">
        <v>24</v>
      </c>
      <c r="J87" s="28" t="s">
        <v>25</v>
      </c>
      <c r="K87" s="27" t="s">
        <v>315</v>
      </c>
    </row>
    <row r="88" s="2" customFormat="1" ht="36" spans="1:11">
      <c r="A88" s="27">
        <v>80</v>
      </c>
      <c r="B88" s="27" t="s">
        <v>331</v>
      </c>
      <c r="C88" s="28" t="s">
        <v>332</v>
      </c>
      <c r="D88" s="34" t="s">
        <v>333</v>
      </c>
      <c r="E88" s="28" t="s">
        <v>22</v>
      </c>
      <c r="F88" s="29">
        <v>1</v>
      </c>
      <c r="G88" s="30">
        <v>8.98</v>
      </c>
      <c r="H88" s="28" t="s">
        <v>334</v>
      </c>
      <c r="I88" s="28" t="s">
        <v>24</v>
      </c>
      <c r="J88" s="28" t="s">
        <v>25</v>
      </c>
      <c r="K88" s="27" t="s">
        <v>315</v>
      </c>
    </row>
    <row r="89" s="2" customFormat="1" ht="48" spans="1:11">
      <c r="A89" s="27">
        <v>81</v>
      </c>
      <c r="B89" s="27" t="s">
        <v>335</v>
      </c>
      <c r="C89" s="28" t="s">
        <v>336</v>
      </c>
      <c r="D89" s="34" t="s">
        <v>337</v>
      </c>
      <c r="E89" s="28" t="s">
        <v>22</v>
      </c>
      <c r="F89" s="29">
        <v>1</v>
      </c>
      <c r="G89" s="30">
        <v>7.5</v>
      </c>
      <c r="H89" s="28" t="s">
        <v>338</v>
      </c>
      <c r="I89" s="28" t="s">
        <v>24</v>
      </c>
      <c r="J89" s="28" t="s">
        <v>25</v>
      </c>
      <c r="K89" s="27" t="s">
        <v>315</v>
      </c>
    </row>
    <row r="90" s="2" customFormat="1" ht="36" spans="1:11">
      <c r="A90" s="27">
        <v>82</v>
      </c>
      <c r="B90" s="27" t="s">
        <v>339</v>
      </c>
      <c r="C90" s="28" t="s">
        <v>340</v>
      </c>
      <c r="D90" s="34" t="s">
        <v>341</v>
      </c>
      <c r="E90" s="28" t="s">
        <v>22</v>
      </c>
      <c r="F90" s="29">
        <v>1</v>
      </c>
      <c r="G90" s="30">
        <v>14.12</v>
      </c>
      <c r="H90" s="28" t="s">
        <v>342</v>
      </c>
      <c r="I90" s="28" t="s">
        <v>24</v>
      </c>
      <c r="J90" s="28" t="s">
        <v>25</v>
      </c>
      <c r="K90" s="27" t="s">
        <v>315</v>
      </c>
    </row>
    <row r="91" s="2" customFormat="1" ht="24" spans="1:11">
      <c r="A91" s="27">
        <v>83</v>
      </c>
      <c r="B91" s="27" t="s">
        <v>343</v>
      </c>
      <c r="C91" s="28" t="s">
        <v>344</v>
      </c>
      <c r="D91" s="34" t="s">
        <v>345</v>
      </c>
      <c r="E91" s="28" t="s">
        <v>22</v>
      </c>
      <c r="F91" s="29">
        <v>1</v>
      </c>
      <c r="G91" s="30">
        <v>3.96</v>
      </c>
      <c r="H91" s="28" t="s">
        <v>346</v>
      </c>
      <c r="I91" s="28" t="s">
        <v>24</v>
      </c>
      <c r="J91" s="28" t="s">
        <v>25</v>
      </c>
      <c r="K91" s="27" t="s">
        <v>315</v>
      </c>
    </row>
    <row r="92" s="2" customFormat="1" ht="36" spans="1:11">
      <c r="A92" s="27">
        <v>84</v>
      </c>
      <c r="B92" s="27" t="s">
        <v>347</v>
      </c>
      <c r="C92" s="28" t="s">
        <v>348</v>
      </c>
      <c r="D92" s="34" t="s">
        <v>349</v>
      </c>
      <c r="E92" s="28" t="s">
        <v>22</v>
      </c>
      <c r="F92" s="29">
        <v>1</v>
      </c>
      <c r="G92" s="30">
        <v>3.68</v>
      </c>
      <c r="H92" s="28" t="s">
        <v>350</v>
      </c>
      <c r="I92" s="28" t="s">
        <v>24</v>
      </c>
      <c r="J92" s="28" t="s">
        <v>25</v>
      </c>
      <c r="K92" s="27" t="s">
        <v>315</v>
      </c>
    </row>
    <row r="93" s="2" customFormat="1" ht="24" spans="1:11">
      <c r="A93" s="27">
        <v>85</v>
      </c>
      <c r="B93" s="27" t="s">
        <v>351</v>
      </c>
      <c r="C93" s="28" t="s">
        <v>352</v>
      </c>
      <c r="D93" s="34" t="s">
        <v>353</v>
      </c>
      <c r="E93" s="28" t="s">
        <v>22</v>
      </c>
      <c r="F93" s="29">
        <v>1</v>
      </c>
      <c r="G93" s="30">
        <v>2.32</v>
      </c>
      <c r="H93" s="28" t="s">
        <v>354</v>
      </c>
      <c r="I93" s="28" t="s">
        <v>24</v>
      </c>
      <c r="J93" s="28" t="s">
        <v>25</v>
      </c>
      <c r="K93" s="27" t="s">
        <v>315</v>
      </c>
    </row>
    <row r="94" s="2" customFormat="1" ht="48" spans="1:11">
      <c r="A94" s="27">
        <v>86</v>
      </c>
      <c r="B94" s="27" t="s">
        <v>355</v>
      </c>
      <c r="C94" s="28" t="s">
        <v>356</v>
      </c>
      <c r="D94" s="34" t="s">
        <v>357</v>
      </c>
      <c r="E94" s="28" t="s">
        <v>22</v>
      </c>
      <c r="F94" s="29">
        <v>1</v>
      </c>
      <c r="G94" s="30">
        <v>14.36</v>
      </c>
      <c r="H94" s="28" t="s">
        <v>358</v>
      </c>
      <c r="I94" s="28" t="s">
        <v>24</v>
      </c>
      <c r="J94" s="28" t="s">
        <v>25</v>
      </c>
      <c r="K94" s="27" t="s">
        <v>315</v>
      </c>
    </row>
    <row r="95" s="2" customFormat="1" ht="24" spans="1:11">
      <c r="A95" s="27">
        <v>87</v>
      </c>
      <c r="B95" s="27" t="s">
        <v>359</v>
      </c>
      <c r="C95" s="28" t="s">
        <v>360</v>
      </c>
      <c r="D95" s="34" t="s">
        <v>361</v>
      </c>
      <c r="E95" s="28" t="s">
        <v>22</v>
      </c>
      <c r="F95" s="29">
        <v>1</v>
      </c>
      <c r="G95" s="30">
        <v>3.48</v>
      </c>
      <c r="H95" s="28" t="s">
        <v>362</v>
      </c>
      <c r="I95" s="28" t="s">
        <v>24</v>
      </c>
      <c r="J95" s="28" t="s">
        <v>25</v>
      </c>
      <c r="K95" s="27" t="s">
        <v>315</v>
      </c>
    </row>
    <row r="96" s="2" customFormat="1" ht="24" spans="1:11">
      <c r="A96" s="27">
        <v>88</v>
      </c>
      <c r="B96" s="27" t="s">
        <v>363</v>
      </c>
      <c r="C96" s="28" t="s">
        <v>364</v>
      </c>
      <c r="D96" s="34" t="s">
        <v>365</v>
      </c>
      <c r="E96" s="28" t="s">
        <v>22</v>
      </c>
      <c r="F96" s="29">
        <v>1</v>
      </c>
      <c r="G96" s="30">
        <v>11.72</v>
      </c>
      <c r="H96" s="28" t="s">
        <v>366</v>
      </c>
      <c r="I96" s="28" t="s">
        <v>24</v>
      </c>
      <c r="J96" s="28" t="s">
        <v>25</v>
      </c>
      <c r="K96" s="27" t="s">
        <v>315</v>
      </c>
    </row>
    <row r="97" s="2" customFormat="1" ht="60" spans="1:11">
      <c r="A97" s="27">
        <v>89</v>
      </c>
      <c r="B97" s="27" t="s">
        <v>367</v>
      </c>
      <c r="C97" s="28" t="s">
        <v>368</v>
      </c>
      <c r="D97" s="34" t="s">
        <v>369</v>
      </c>
      <c r="E97" s="28" t="s">
        <v>22</v>
      </c>
      <c r="F97" s="29">
        <v>1</v>
      </c>
      <c r="G97" s="30">
        <v>7.4</v>
      </c>
      <c r="H97" s="28" t="s">
        <v>370</v>
      </c>
      <c r="I97" s="28" t="s">
        <v>24</v>
      </c>
      <c r="J97" s="28" t="s">
        <v>25</v>
      </c>
      <c r="K97" s="27" t="s">
        <v>315</v>
      </c>
    </row>
    <row r="98" s="2" customFormat="1" ht="24" spans="1:11">
      <c r="A98" s="27">
        <v>90</v>
      </c>
      <c r="B98" s="27" t="s">
        <v>371</v>
      </c>
      <c r="C98" s="28" t="s">
        <v>372</v>
      </c>
      <c r="D98" s="34" t="s">
        <v>373</v>
      </c>
      <c r="E98" s="28" t="s">
        <v>22</v>
      </c>
      <c r="F98" s="29">
        <v>1</v>
      </c>
      <c r="G98" s="30">
        <v>12.8</v>
      </c>
      <c r="H98" s="28" t="s">
        <v>374</v>
      </c>
      <c r="I98" s="28" t="s">
        <v>24</v>
      </c>
      <c r="J98" s="28" t="s">
        <v>25</v>
      </c>
      <c r="K98" s="27" t="s">
        <v>315</v>
      </c>
    </row>
    <row r="99" s="2" customFormat="1" ht="60" spans="1:11">
      <c r="A99" s="27">
        <v>91</v>
      </c>
      <c r="B99" s="27" t="s">
        <v>375</v>
      </c>
      <c r="C99" s="28" t="s">
        <v>376</v>
      </c>
      <c r="D99" s="34" t="s">
        <v>377</v>
      </c>
      <c r="E99" s="28" t="s">
        <v>22</v>
      </c>
      <c r="F99" s="29">
        <v>1</v>
      </c>
      <c r="G99" s="30">
        <v>12.28</v>
      </c>
      <c r="H99" s="28" t="s">
        <v>378</v>
      </c>
      <c r="I99" s="28" t="s">
        <v>24</v>
      </c>
      <c r="J99" s="28" t="s">
        <v>25</v>
      </c>
      <c r="K99" s="27" t="s">
        <v>315</v>
      </c>
    </row>
    <row r="100" s="2" customFormat="1" ht="60" spans="1:11">
      <c r="A100" s="27">
        <v>92</v>
      </c>
      <c r="B100" s="27" t="s">
        <v>379</v>
      </c>
      <c r="C100" s="28" t="s">
        <v>380</v>
      </c>
      <c r="D100" s="34" t="s">
        <v>381</v>
      </c>
      <c r="E100" s="28" t="s">
        <v>22</v>
      </c>
      <c r="F100" s="29">
        <v>1</v>
      </c>
      <c r="G100" s="30">
        <v>8.78</v>
      </c>
      <c r="H100" s="28" t="s">
        <v>382</v>
      </c>
      <c r="I100" s="28" t="s">
        <v>24</v>
      </c>
      <c r="J100" s="28" t="s">
        <v>25</v>
      </c>
      <c r="K100" s="27" t="s">
        <v>315</v>
      </c>
    </row>
    <row r="101" s="2" customFormat="1" ht="24" spans="1:11">
      <c r="A101" s="27">
        <v>93</v>
      </c>
      <c r="B101" s="27" t="s">
        <v>383</v>
      </c>
      <c r="C101" s="28" t="s">
        <v>384</v>
      </c>
      <c r="D101" s="34" t="s">
        <v>385</v>
      </c>
      <c r="E101" s="28" t="s">
        <v>22</v>
      </c>
      <c r="F101" s="29">
        <v>1</v>
      </c>
      <c r="G101" s="30">
        <v>11.8</v>
      </c>
      <c r="H101" s="28" t="s">
        <v>386</v>
      </c>
      <c r="I101" s="28" t="s">
        <v>24</v>
      </c>
      <c r="J101" s="28" t="s">
        <v>25</v>
      </c>
      <c r="K101" s="27" t="s">
        <v>315</v>
      </c>
    </row>
    <row r="102" s="2" customFormat="1" ht="36" spans="1:11">
      <c r="A102" s="27">
        <v>94</v>
      </c>
      <c r="B102" s="27" t="s">
        <v>387</v>
      </c>
      <c r="C102" s="28" t="s">
        <v>388</v>
      </c>
      <c r="D102" s="34" t="s">
        <v>389</v>
      </c>
      <c r="E102" s="28" t="s">
        <v>22</v>
      </c>
      <c r="F102" s="29">
        <v>1</v>
      </c>
      <c r="G102" s="30">
        <v>12.4</v>
      </c>
      <c r="H102" s="28" t="s">
        <v>390</v>
      </c>
      <c r="I102" s="28" t="s">
        <v>24</v>
      </c>
      <c r="J102" s="28" t="s">
        <v>25</v>
      </c>
      <c r="K102" s="27" t="s">
        <v>315</v>
      </c>
    </row>
    <row r="103" s="2" customFormat="1" ht="48" spans="1:11">
      <c r="A103" s="27">
        <v>95</v>
      </c>
      <c r="B103" s="27" t="s">
        <v>391</v>
      </c>
      <c r="C103" s="28" t="s">
        <v>392</v>
      </c>
      <c r="D103" s="34" t="s">
        <v>393</v>
      </c>
      <c r="E103" s="28" t="s">
        <v>22</v>
      </c>
      <c r="F103" s="29">
        <v>1</v>
      </c>
      <c r="G103" s="30">
        <v>7.36</v>
      </c>
      <c r="H103" s="28" t="s">
        <v>394</v>
      </c>
      <c r="I103" s="28" t="s">
        <v>24</v>
      </c>
      <c r="J103" s="28" t="s">
        <v>25</v>
      </c>
      <c r="K103" s="27" t="s">
        <v>315</v>
      </c>
    </row>
    <row r="104" s="2" customFormat="1" ht="24" spans="1:11">
      <c r="A104" s="27">
        <v>96</v>
      </c>
      <c r="B104" s="27" t="s">
        <v>395</v>
      </c>
      <c r="C104" s="28" t="s">
        <v>396</v>
      </c>
      <c r="D104" s="34" t="s">
        <v>397</v>
      </c>
      <c r="E104" s="28" t="s">
        <v>22</v>
      </c>
      <c r="F104" s="29">
        <v>1</v>
      </c>
      <c r="G104" s="30">
        <v>7.05</v>
      </c>
      <c r="H104" s="28" t="s">
        <v>398</v>
      </c>
      <c r="I104" s="28" t="s">
        <v>24</v>
      </c>
      <c r="J104" s="28" t="s">
        <v>25</v>
      </c>
      <c r="K104" s="27" t="s">
        <v>315</v>
      </c>
    </row>
    <row r="105" s="2" customFormat="1" ht="24" spans="1:11">
      <c r="A105" s="27">
        <v>97</v>
      </c>
      <c r="B105" s="27" t="s">
        <v>399</v>
      </c>
      <c r="C105" s="28" t="s">
        <v>400</v>
      </c>
      <c r="D105" s="34" t="s">
        <v>401</v>
      </c>
      <c r="E105" s="28" t="s">
        <v>22</v>
      </c>
      <c r="F105" s="29">
        <v>1</v>
      </c>
      <c r="G105" s="38">
        <v>7.16</v>
      </c>
      <c r="H105" s="28" t="s">
        <v>402</v>
      </c>
      <c r="I105" s="28" t="s">
        <v>24</v>
      </c>
      <c r="J105" s="28" t="s">
        <v>25</v>
      </c>
      <c r="K105" s="27" t="s">
        <v>315</v>
      </c>
    </row>
    <row r="106" s="2" customFormat="1" ht="60" spans="1:11">
      <c r="A106" s="27">
        <v>98</v>
      </c>
      <c r="B106" s="27" t="s">
        <v>403</v>
      </c>
      <c r="C106" s="28" t="s">
        <v>404</v>
      </c>
      <c r="D106" s="34" t="s">
        <v>405</v>
      </c>
      <c r="E106" s="28" t="s">
        <v>22</v>
      </c>
      <c r="F106" s="29">
        <v>1</v>
      </c>
      <c r="G106" s="30">
        <v>8.52</v>
      </c>
      <c r="H106" s="28" t="s">
        <v>406</v>
      </c>
      <c r="I106" s="28" t="s">
        <v>24</v>
      </c>
      <c r="J106" s="28" t="s">
        <v>25</v>
      </c>
      <c r="K106" s="27" t="s">
        <v>315</v>
      </c>
    </row>
    <row r="107" s="2" customFormat="1" ht="60" spans="1:11">
      <c r="A107" s="27">
        <v>99</v>
      </c>
      <c r="B107" s="27" t="s">
        <v>407</v>
      </c>
      <c r="C107" s="28" t="s">
        <v>408</v>
      </c>
      <c r="D107" s="34" t="s">
        <v>409</v>
      </c>
      <c r="E107" s="28" t="s">
        <v>22</v>
      </c>
      <c r="F107" s="29">
        <v>1</v>
      </c>
      <c r="G107" s="30">
        <v>8.84</v>
      </c>
      <c r="H107" s="28" t="s">
        <v>410</v>
      </c>
      <c r="I107" s="28" t="s">
        <v>24</v>
      </c>
      <c r="J107" s="28" t="s">
        <v>25</v>
      </c>
      <c r="K107" s="27" t="s">
        <v>315</v>
      </c>
    </row>
    <row r="108" s="2" customFormat="1" ht="60" spans="1:11">
      <c r="A108" s="27">
        <v>100</v>
      </c>
      <c r="B108" s="27" t="s">
        <v>411</v>
      </c>
      <c r="C108" s="28" t="s">
        <v>412</v>
      </c>
      <c r="D108" s="34" t="s">
        <v>413</v>
      </c>
      <c r="E108" s="28" t="s">
        <v>22</v>
      </c>
      <c r="F108" s="29">
        <v>1</v>
      </c>
      <c r="G108" s="30">
        <v>9.5</v>
      </c>
      <c r="H108" s="28" t="s">
        <v>414</v>
      </c>
      <c r="I108" s="28" t="s">
        <v>24</v>
      </c>
      <c r="J108" s="28" t="s">
        <v>25</v>
      </c>
      <c r="K108" s="27" t="s">
        <v>315</v>
      </c>
    </row>
    <row r="109" s="2" customFormat="1" ht="24" spans="1:11">
      <c r="A109" s="27">
        <v>101</v>
      </c>
      <c r="B109" s="27" t="s">
        <v>415</v>
      </c>
      <c r="C109" s="28" t="s">
        <v>416</v>
      </c>
      <c r="D109" s="34" t="s">
        <v>417</v>
      </c>
      <c r="E109" s="28" t="s">
        <v>22</v>
      </c>
      <c r="F109" s="29">
        <v>1</v>
      </c>
      <c r="G109" s="30">
        <v>5.24</v>
      </c>
      <c r="H109" s="28" t="s">
        <v>418</v>
      </c>
      <c r="I109" s="28" t="s">
        <v>24</v>
      </c>
      <c r="J109" s="28" t="s">
        <v>25</v>
      </c>
      <c r="K109" s="27" t="s">
        <v>315</v>
      </c>
    </row>
    <row r="110" s="2" customFormat="1" ht="24" spans="1:11">
      <c r="A110" s="27">
        <v>102</v>
      </c>
      <c r="B110" s="27" t="s">
        <v>419</v>
      </c>
      <c r="C110" s="28" t="s">
        <v>420</v>
      </c>
      <c r="D110" s="34" t="s">
        <v>421</v>
      </c>
      <c r="E110" s="28" t="s">
        <v>22</v>
      </c>
      <c r="F110" s="29">
        <v>1</v>
      </c>
      <c r="G110" s="30">
        <v>9.9</v>
      </c>
      <c r="H110" s="28" t="s">
        <v>306</v>
      </c>
      <c r="I110" s="28" t="s">
        <v>24</v>
      </c>
      <c r="J110" s="28" t="s">
        <v>25</v>
      </c>
      <c r="K110" s="27" t="s">
        <v>315</v>
      </c>
    </row>
    <row r="111" s="2" customFormat="1" ht="60" spans="1:11">
      <c r="A111" s="27">
        <v>103</v>
      </c>
      <c r="B111" s="27" t="s">
        <v>422</v>
      </c>
      <c r="C111" s="28" t="s">
        <v>423</v>
      </c>
      <c r="D111" s="34" t="s">
        <v>424</v>
      </c>
      <c r="E111" s="28" t="s">
        <v>22</v>
      </c>
      <c r="F111" s="29">
        <v>1</v>
      </c>
      <c r="G111" s="30">
        <v>7.36</v>
      </c>
      <c r="H111" s="28" t="s">
        <v>425</v>
      </c>
      <c r="I111" s="28" t="s">
        <v>24</v>
      </c>
      <c r="J111" s="28" t="s">
        <v>25</v>
      </c>
      <c r="K111" s="27" t="s">
        <v>315</v>
      </c>
    </row>
    <row r="112" s="2" customFormat="1" ht="48" spans="1:11">
      <c r="A112" s="27">
        <v>104</v>
      </c>
      <c r="B112" s="27" t="s">
        <v>426</v>
      </c>
      <c r="C112" s="28" t="s">
        <v>427</v>
      </c>
      <c r="D112" s="34" t="s">
        <v>428</v>
      </c>
      <c r="E112" s="28" t="s">
        <v>22</v>
      </c>
      <c r="F112" s="29">
        <v>1</v>
      </c>
      <c r="G112" s="30">
        <v>7.52</v>
      </c>
      <c r="H112" s="28" t="s">
        <v>429</v>
      </c>
      <c r="I112" s="28" t="s">
        <v>24</v>
      </c>
      <c r="J112" s="28" t="s">
        <v>25</v>
      </c>
      <c r="K112" s="27" t="s">
        <v>315</v>
      </c>
    </row>
    <row r="113" s="2" customFormat="1" ht="60" spans="1:11">
      <c r="A113" s="27">
        <v>105</v>
      </c>
      <c r="B113" s="27" t="s">
        <v>430</v>
      </c>
      <c r="C113" s="28" t="s">
        <v>431</v>
      </c>
      <c r="D113" s="34" t="s">
        <v>432</v>
      </c>
      <c r="E113" s="28" t="s">
        <v>22</v>
      </c>
      <c r="F113" s="29">
        <v>1</v>
      </c>
      <c r="G113" s="30">
        <v>7.4</v>
      </c>
      <c r="H113" s="28" t="s">
        <v>433</v>
      </c>
      <c r="I113" s="28" t="s">
        <v>24</v>
      </c>
      <c r="J113" s="28" t="s">
        <v>25</v>
      </c>
      <c r="K113" s="27" t="s">
        <v>315</v>
      </c>
    </row>
    <row r="114" s="2" customFormat="1" ht="60" spans="1:11">
      <c r="A114" s="27">
        <v>106</v>
      </c>
      <c r="B114" s="27" t="s">
        <v>434</v>
      </c>
      <c r="C114" s="28" t="s">
        <v>435</v>
      </c>
      <c r="D114" s="34" t="s">
        <v>436</v>
      </c>
      <c r="E114" s="28" t="s">
        <v>22</v>
      </c>
      <c r="F114" s="29">
        <v>1</v>
      </c>
      <c r="G114" s="30">
        <v>9.36</v>
      </c>
      <c r="H114" s="28" t="s">
        <v>437</v>
      </c>
      <c r="I114" s="28" t="s">
        <v>24</v>
      </c>
      <c r="J114" s="28" t="s">
        <v>25</v>
      </c>
      <c r="K114" s="27" t="s">
        <v>315</v>
      </c>
    </row>
    <row r="115" s="2" customFormat="1" ht="60" spans="1:11">
      <c r="A115" s="27">
        <v>107</v>
      </c>
      <c r="B115" s="27" t="s">
        <v>438</v>
      </c>
      <c r="C115" s="28" t="s">
        <v>439</v>
      </c>
      <c r="D115" s="34" t="s">
        <v>440</v>
      </c>
      <c r="E115" s="28" t="s">
        <v>22</v>
      </c>
      <c r="F115" s="29">
        <v>1</v>
      </c>
      <c r="G115" s="30">
        <v>10.16</v>
      </c>
      <c r="H115" s="28" t="s">
        <v>441</v>
      </c>
      <c r="I115" s="28" t="s">
        <v>24</v>
      </c>
      <c r="J115" s="28" t="s">
        <v>25</v>
      </c>
      <c r="K115" s="27" t="s">
        <v>315</v>
      </c>
    </row>
    <row r="116" s="2" customFormat="1" ht="24" spans="1:11">
      <c r="A116" s="27">
        <v>108</v>
      </c>
      <c r="B116" s="27" t="s">
        <v>442</v>
      </c>
      <c r="C116" s="28" t="s">
        <v>443</v>
      </c>
      <c r="D116" s="34" t="s">
        <v>444</v>
      </c>
      <c r="E116" s="28" t="s">
        <v>22</v>
      </c>
      <c r="F116" s="29">
        <v>1</v>
      </c>
      <c r="G116" s="30">
        <v>11.612</v>
      </c>
      <c r="H116" s="28" t="s">
        <v>445</v>
      </c>
      <c r="I116" s="28" t="s">
        <v>24</v>
      </c>
      <c r="J116" s="28" t="s">
        <v>25</v>
      </c>
      <c r="K116" s="27" t="s">
        <v>315</v>
      </c>
    </row>
    <row r="117" s="2" customFormat="1" ht="48" spans="1:11">
      <c r="A117" s="27">
        <v>109</v>
      </c>
      <c r="B117" s="27" t="s">
        <v>446</v>
      </c>
      <c r="C117" s="28" t="s">
        <v>447</v>
      </c>
      <c r="D117" s="34" t="s">
        <v>448</v>
      </c>
      <c r="E117" s="28" t="s">
        <v>22</v>
      </c>
      <c r="F117" s="29">
        <v>1</v>
      </c>
      <c r="G117" s="30">
        <v>10.72</v>
      </c>
      <c r="H117" s="28" t="s">
        <v>449</v>
      </c>
      <c r="I117" s="28" t="s">
        <v>24</v>
      </c>
      <c r="J117" s="28" t="s">
        <v>25</v>
      </c>
      <c r="K117" s="27" t="s">
        <v>315</v>
      </c>
    </row>
    <row r="118" s="2" customFormat="1" ht="48" spans="1:11">
      <c r="A118" s="27">
        <v>110</v>
      </c>
      <c r="B118" s="27" t="s">
        <v>450</v>
      </c>
      <c r="C118" s="28" t="s">
        <v>451</v>
      </c>
      <c r="D118" s="34" t="s">
        <v>452</v>
      </c>
      <c r="E118" s="28" t="s">
        <v>22</v>
      </c>
      <c r="F118" s="29">
        <v>1</v>
      </c>
      <c r="G118" s="30">
        <v>9.8</v>
      </c>
      <c r="H118" s="28" t="s">
        <v>453</v>
      </c>
      <c r="I118" s="28" t="s">
        <v>24</v>
      </c>
      <c r="J118" s="28" t="s">
        <v>25</v>
      </c>
      <c r="K118" s="27" t="s">
        <v>315</v>
      </c>
    </row>
    <row r="119" s="2" customFormat="1" ht="48" spans="1:11">
      <c r="A119" s="27">
        <v>111</v>
      </c>
      <c r="B119" s="27" t="s">
        <v>454</v>
      </c>
      <c r="C119" s="28" t="s">
        <v>455</v>
      </c>
      <c r="D119" s="34" t="s">
        <v>456</v>
      </c>
      <c r="E119" s="28" t="s">
        <v>22</v>
      </c>
      <c r="F119" s="29">
        <v>1</v>
      </c>
      <c r="G119" s="30">
        <v>10.48</v>
      </c>
      <c r="H119" s="28" t="s">
        <v>62</v>
      </c>
      <c r="I119" s="28" t="s">
        <v>24</v>
      </c>
      <c r="J119" s="28" t="s">
        <v>25</v>
      </c>
      <c r="K119" s="27" t="s">
        <v>315</v>
      </c>
    </row>
    <row r="120" s="2" customFormat="1" ht="24" spans="1:11">
      <c r="A120" s="27">
        <v>112</v>
      </c>
      <c r="B120" s="34" t="s">
        <v>457</v>
      </c>
      <c r="C120" s="39" t="s">
        <v>458</v>
      </c>
      <c r="D120" s="34" t="s">
        <v>459</v>
      </c>
      <c r="E120" s="28" t="s">
        <v>22</v>
      </c>
      <c r="F120" s="29">
        <v>1</v>
      </c>
      <c r="G120" s="30">
        <v>7.24</v>
      </c>
      <c r="H120" s="28" t="s">
        <v>460</v>
      </c>
      <c r="I120" s="28" t="s">
        <v>24</v>
      </c>
      <c r="J120" s="28" t="s">
        <v>25</v>
      </c>
      <c r="K120" s="27" t="s">
        <v>461</v>
      </c>
    </row>
    <row r="121" s="2" customFormat="1" ht="24" spans="1:11">
      <c r="A121" s="27">
        <v>113</v>
      </c>
      <c r="B121" s="34" t="s">
        <v>462</v>
      </c>
      <c r="C121" s="39" t="s">
        <v>463</v>
      </c>
      <c r="D121" s="34" t="s">
        <v>464</v>
      </c>
      <c r="E121" s="28" t="s">
        <v>22</v>
      </c>
      <c r="F121" s="29">
        <v>1</v>
      </c>
      <c r="G121" s="30">
        <v>4.12</v>
      </c>
      <c r="H121" s="28" t="s">
        <v>465</v>
      </c>
      <c r="I121" s="28" t="s">
        <v>24</v>
      </c>
      <c r="J121" s="28" t="s">
        <v>25</v>
      </c>
      <c r="K121" s="27" t="s">
        <v>461</v>
      </c>
    </row>
    <row r="122" s="2" customFormat="1" ht="24" spans="1:11">
      <c r="A122" s="27">
        <v>114</v>
      </c>
      <c r="B122" s="34" t="s">
        <v>466</v>
      </c>
      <c r="C122" s="39" t="s">
        <v>467</v>
      </c>
      <c r="D122" s="34" t="s">
        <v>468</v>
      </c>
      <c r="E122" s="28" t="s">
        <v>22</v>
      </c>
      <c r="F122" s="29">
        <v>1</v>
      </c>
      <c r="G122" s="30">
        <v>7.6</v>
      </c>
      <c r="H122" s="28" t="s">
        <v>469</v>
      </c>
      <c r="I122" s="28" t="s">
        <v>24</v>
      </c>
      <c r="J122" s="28" t="s">
        <v>25</v>
      </c>
      <c r="K122" s="27" t="s">
        <v>461</v>
      </c>
    </row>
    <row r="123" s="2" customFormat="1" ht="24" spans="1:11">
      <c r="A123" s="27">
        <v>115</v>
      </c>
      <c r="B123" s="34" t="s">
        <v>470</v>
      </c>
      <c r="C123" s="39" t="s">
        <v>471</v>
      </c>
      <c r="D123" s="34" t="s">
        <v>472</v>
      </c>
      <c r="E123" s="28" t="s">
        <v>22</v>
      </c>
      <c r="F123" s="29">
        <v>1</v>
      </c>
      <c r="G123" s="30">
        <v>1.16</v>
      </c>
      <c r="H123" s="28" t="s">
        <v>473</v>
      </c>
      <c r="I123" s="28" t="s">
        <v>24</v>
      </c>
      <c r="J123" s="28" t="s">
        <v>25</v>
      </c>
      <c r="K123" s="27" t="s">
        <v>461</v>
      </c>
    </row>
    <row r="124" s="2" customFormat="1" ht="24" spans="1:11">
      <c r="A124" s="27">
        <v>116</v>
      </c>
      <c r="B124" s="34" t="s">
        <v>474</v>
      </c>
      <c r="C124" s="39" t="s">
        <v>475</v>
      </c>
      <c r="D124" s="34" t="s">
        <v>476</v>
      </c>
      <c r="E124" s="28" t="s">
        <v>22</v>
      </c>
      <c r="F124" s="29">
        <v>1</v>
      </c>
      <c r="G124" s="30">
        <v>1.52</v>
      </c>
      <c r="H124" s="28" t="s">
        <v>477</v>
      </c>
      <c r="I124" s="28" t="s">
        <v>24</v>
      </c>
      <c r="J124" s="28" t="s">
        <v>25</v>
      </c>
      <c r="K124" s="27" t="s">
        <v>461</v>
      </c>
    </row>
    <row r="125" s="2" customFormat="1" ht="24" spans="1:11">
      <c r="A125" s="27">
        <v>117</v>
      </c>
      <c r="B125" s="34" t="s">
        <v>478</v>
      </c>
      <c r="C125" s="39" t="s">
        <v>479</v>
      </c>
      <c r="D125" s="34" t="s">
        <v>480</v>
      </c>
      <c r="E125" s="28" t="s">
        <v>22</v>
      </c>
      <c r="F125" s="29">
        <v>1</v>
      </c>
      <c r="G125" s="30">
        <v>1.36</v>
      </c>
      <c r="H125" s="28" t="s">
        <v>481</v>
      </c>
      <c r="I125" s="28" t="s">
        <v>24</v>
      </c>
      <c r="J125" s="28" t="s">
        <v>25</v>
      </c>
      <c r="K125" s="27" t="s">
        <v>461</v>
      </c>
    </row>
    <row r="126" s="2" customFormat="1" ht="24" spans="1:11">
      <c r="A126" s="27">
        <v>118</v>
      </c>
      <c r="B126" s="34" t="s">
        <v>482</v>
      </c>
      <c r="C126" s="39" t="s">
        <v>483</v>
      </c>
      <c r="D126" s="34" t="s">
        <v>484</v>
      </c>
      <c r="E126" s="28" t="s">
        <v>22</v>
      </c>
      <c r="F126" s="29">
        <v>1</v>
      </c>
      <c r="G126" s="30">
        <v>1.76</v>
      </c>
      <c r="H126" s="28" t="s">
        <v>485</v>
      </c>
      <c r="I126" s="28" t="s">
        <v>24</v>
      </c>
      <c r="J126" s="28" t="s">
        <v>25</v>
      </c>
      <c r="K126" s="27" t="s">
        <v>461</v>
      </c>
    </row>
    <row r="127" s="2" customFormat="1" ht="24" spans="1:11">
      <c r="A127" s="27">
        <v>119</v>
      </c>
      <c r="B127" s="34" t="s">
        <v>486</v>
      </c>
      <c r="C127" s="39" t="s">
        <v>487</v>
      </c>
      <c r="D127" s="34" t="s">
        <v>488</v>
      </c>
      <c r="E127" s="28" t="s">
        <v>22</v>
      </c>
      <c r="F127" s="29">
        <v>1</v>
      </c>
      <c r="G127" s="30">
        <v>2.52</v>
      </c>
      <c r="H127" s="28" t="s">
        <v>402</v>
      </c>
      <c r="I127" s="28" t="s">
        <v>24</v>
      </c>
      <c r="J127" s="28" t="s">
        <v>25</v>
      </c>
      <c r="K127" s="27" t="s">
        <v>461</v>
      </c>
    </row>
    <row r="128" s="2" customFormat="1" ht="60" spans="1:11">
      <c r="A128" s="27">
        <v>120</v>
      </c>
      <c r="B128" s="35" t="s">
        <v>489</v>
      </c>
      <c r="C128" s="39" t="s">
        <v>490</v>
      </c>
      <c r="D128" s="34" t="s">
        <v>491</v>
      </c>
      <c r="E128" s="28" t="s">
        <v>22</v>
      </c>
      <c r="F128" s="29">
        <v>1</v>
      </c>
      <c r="G128" s="30">
        <v>12.04</v>
      </c>
      <c r="H128" s="28" t="s">
        <v>492</v>
      </c>
      <c r="I128" s="28" t="s">
        <v>24</v>
      </c>
      <c r="J128" s="28" t="s">
        <v>25</v>
      </c>
      <c r="K128" s="27" t="s">
        <v>493</v>
      </c>
    </row>
    <row r="129" s="2" customFormat="1" ht="48" spans="1:11">
      <c r="A129" s="27">
        <v>121</v>
      </c>
      <c r="B129" s="35" t="s">
        <v>494</v>
      </c>
      <c r="C129" s="39" t="s">
        <v>495</v>
      </c>
      <c r="D129" s="34" t="s">
        <v>496</v>
      </c>
      <c r="E129" s="28" t="s">
        <v>22</v>
      </c>
      <c r="F129" s="29">
        <v>1</v>
      </c>
      <c r="G129" s="30">
        <v>14.81</v>
      </c>
      <c r="H129" s="28" t="s">
        <v>497</v>
      </c>
      <c r="I129" s="28" t="s">
        <v>24</v>
      </c>
      <c r="J129" s="28" t="s">
        <v>25</v>
      </c>
      <c r="K129" s="27" t="s">
        <v>493</v>
      </c>
    </row>
    <row r="130" s="2" customFormat="1" ht="36" spans="1:11">
      <c r="A130" s="27">
        <v>122</v>
      </c>
      <c r="B130" s="35" t="s">
        <v>498</v>
      </c>
      <c r="C130" s="39" t="s">
        <v>499</v>
      </c>
      <c r="D130" s="34" t="s">
        <v>500</v>
      </c>
      <c r="E130" s="28" t="s">
        <v>22</v>
      </c>
      <c r="F130" s="29">
        <v>1</v>
      </c>
      <c r="G130" s="30">
        <v>11.36</v>
      </c>
      <c r="H130" s="28" t="s">
        <v>501</v>
      </c>
      <c r="I130" s="28" t="s">
        <v>24</v>
      </c>
      <c r="J130" s="28" t="s">
        <v>25</v>
      </c>
      <c r="K130" s="27" t="s">
        <v>493</v>
      </c>
    </row>
    <row r="131" s="2" customFormat="1" ht="60" spans="1:11">
      <c r="A131" s="27">
        <v>123</v>
      </c>
      <c r="B131" s="35" t="s">
        <v>502</v>
      </c>
      <c r="C131" s="39" t="s">
        <v>503</v>
      </c>
      <c r="D131" s="27" t="s">
        <v>504</v>
      </c>
      <c r="E131" s="28" t="s">
        <v>22</v>
      </c>
      <c r="F131" s="29">
        <v>1</v>
      </c>
      <c r="G131" s="30">
        <v>22.89</v>
      </c>
      <c r="H131" s="28" t="s">
        <v>433</v>
      </c>
      <c r="I131" s="28" t="s">
        <v>24</v>
      </c>
      <c r="J131" s="28" t="s">
        <v>25</v>
      </c>
      <c r="K131" s="27" t="s">
        <v>493</v>
      </c>
    </row>
    <row r="132" s="2" customFormat="1" ht="48" spans="1:11">
      <c r="A132" s="27">
        <v>124</v>
      </c>
      <c r="B132" s="35" t="s">
        <v>505</v>
      </c>
      <c r="C132" s="39" t="s">
        <v>506</v>
      </c>
      <c r="D132" s="27" t="s">
        <v>507</v>
      </c>
      <c r="E132" s="28" t="s">
        <v>22</v>
      </c>
      <c r="F132" s="29">
        <v>1</v>
      </c>
      <c r="G132" s="30">
        <v>13.87</v>
      </c>
      <c r="H132" s="28" t="s">
        <v>508</v>
      </c>
      <c r="I132" s="28" t="s">
        <v>24</v>
      </c>
      <c r="J132" s="28" t="s">
        <v>25</v>
      </c>
      <c r="K132" s="27" t="s">
        <v>493</v>
      </c>
    </row>
    <row r="133" s="2" customFormat="1" ht="36" spans="1:11">
      <c r="A133" s="27">
        <v>125</v>
      </c>
      <c r="B133" s="35" t="s">
        <v>509</v>
      </c>
      <c r="C133" s="39" t="s">
        <v>510</v>
      </c>
      <c r="D133" s="27" t="s">
        <v>511</v>
      </c>
      <c r="E133" s="28" t="s">
        <v>22</v>
      </c>
      <c r="F133" s="29">
        <v>1</v>
      </c>
      <c r="G133" s="30">
        <v>18.84</v>
      </c>
      <c r="H133" s="28" t="s">
        <v>512</v>
      </c>
      <c r="I133" s="28" t="s">
        <v>24</v>
      </c>
      <c r="J133" s="28" t="s">
        <v>25</v>
      </c>
      <c r="K133" s="27" t="s">
        <v>493</v>
      </c>
    </row>
    <row r="134" s="2" customFormat="1" ht="36" spans="1:11">
      <c r="A134" s="27">
        <v>126</v>
      </c>
      <c r="B134" s="35" t="s">
        <v>513</v>
      </c>
      <c r="C134" s="39" t="s">
        <v>514</v>
      </c>
      <c r="D134" s="27" t="s">
        <v>515</v>
      </c>
      <c r="E134" s="28" t="s">
        <v>22</v>
      </c>
      <c r="F134" s="29">
        <v>1</v>
      </c>
      <c r="G134" s="30">
        <v>14.26</v>
      </c>
      <c r="H134" s="28" t="s">
        <v>516</v>
      </c>
      <c r="I134" s="28" t="s">
        <v>24</v>
      </c>
      <c r="J134" s="28" t="s">
        <v>25</v>
      </c>
      <c r="K134" s="27" t="s">
        <v>493</v>
      </c>
    </row>
    <row r="135" s="2" customFormat="1" ht="48" spans="1:11">
      <c r="A135" s="27">
        <v>127</v>
      </c>
      <c r="B135" s="35" t="s">
        <v>517</v>
      </c>
      <c r="C135" s="39" t="s">
        <v>518</v>
      </c>
      <c r="D135" s="27" t="s">
        <v>519</v>
      </c>
      <c r="E135" s="28" t="s">
        <v>22</v>
      </c>
      <c r="F135" s="29">
        <v>1</v>
      </c>
      <c r="G135" s="30">
        <v>18.42</v>
      </c>
      <c r="H135" s="28" t="s">
        <v>520</v>
      </c>
      <c r="I135" s="28" t="s">
        <v>24</v>
      </c>
      <c r="J135" s="28" t="s">
        <v>25</v>
      </c>
      <c r="K135" s="27" t="s">
        <v>493</v>
      </c>
    </row>
    <row r="136" s="2" customFormat="1" ht="36" spans="1:11">
      <c r="A136" s="27">
        <v>128</v>
      </c>
      <c r="B136" s="35" t="s">
        <v>521</v>
      </c>
      <c r="C136" s="39" t="s">
        <v>522</v>
      </c>
      <c r="D136" s="27" t="s">
        <v>523</v>
      </c>
      <c r="E136" s="28" t="s">
        <v>22</v>
      </c>
      <c r="F136" s="29">
        <v>1</v>
      </c>
      <c r="G136" s="30">
        <v>15.61</v>
      </c>
      <c r="H136" s="28" t="s">
        <v>524</v>
      </c>
      <c r="I136" s="28" t="s">
        <v>24</v>
      </c>
      <c r="J136" s="28" t="s">
        <v>25</v>
      </c>
      <c r="K136" s="27" t="s">
        <v>493</v>
      </c>
    </row>
    <row r="137" s="2" customFormat="1" ht="48" spans="1:11">
      <c r="A137" s="27">
        <v>129</v>
      </c>
      <c r="B137" s="35" t="s">
        <v>525</v>
      </c>
      <c r="C137" s="39" t="s">
        <v>526</v>
      </c>
      <c r="D137" s="27" t="s">
        <v>527</v>
      </c>
      <c r="E137" s="28" t="s">
        <v>22</v>
      </c>
      <c r="F137" s="29">
        <v>1</v>
      </c>
      <c r="G137" s="30">
        <v>14.09</v>
      </c>
      <c r="H137" s="28" t="s">
        <v>528</v>
      </c>
      <c r="I137" s="28" t="s">
        <v>24</v>
      </c>
      <c r="J137" s="28" t="s">
        <v>25</v>
      </c>
      <c r="K137" s="27" t="s">
        <v>493</v>
      </c>
    </row>
    <row r="138" s="2" customFormat="1" ht="72" spans="1:11">
      <c r="A138" s="27">
        <v>130</v>
      </c>
      <c r="B138" s="35" t="s">
        <v>529</v>
      </c>
      <c r="C138" s="39" t="s">
        <v>530</v>
      </c>
      <c r="D138" s="27" t="s">
        <v>531</v>
      </c>
      <c r="E138" s="28" t="s">
        <v>22</v>
      </c>
      <c r="F138" s="29">
        <v>1</v>
      </c>
      <c r="G138" s="30">
        <v>16.045</v>
      </c>
      <c r="H138" s="28" t="s">
        <v>532</v>
      </c>
      <c r="I138" s="28" t="s">
        <v>24</v>
      </c>
      <c r="J138" s="28" t="s">
        <v>25</v>
      </c>
      <c r="K138" s="27" t="s">
        <v>493</v>
      </c>
    </row>
    <row r="139" s="2" customFormat="1" ht="48" spans="1:11">
      <c r="A139" s="27">
        <v>131</v>
      </c>
      <c r="B139" s="35" t="s">
        <v>533</v>
      </c>
      <c r="C139" s="39" t="s">
        <v>534</v>
      </c>
      <c r="D139" s="27" t="s">
        <v>535</v>
      </c>
      <c r="E139" s="28" t="s">
        <v>22</v>
      </c>
      <c r="F139" s="29">
        <v>1</v>
      </c>
      <c r="G139" s="30">
        <v>9.965</v>
      </c>
      <c r="H139" s="28" t="s">
        <v>536</v>
      </c>
      <c r="I139" s="28" t="s">
        <v>24</v>
      </c>
      <c r="J139" s="28" t="s">
        <v>25</v>
      </c>
      <c r="K139" s="27" t="s">
        <v>493</v>
      </c>
    </row>
    <row r="140" s="2" customFormat="1" ht="48" spans="1:11">
      <c r="A140" s="27">
        <v>132</v>
      </c>
      <c r="B140" s="34" t="s">
        <v>537</v>
      </c>
      <c r="C140" s="39" t="s">
        <v>538</v>
      </c>
      <c r="D140" s="27" t="s">
        <v>539</v>
      </c>
      <c r="E140" s="28" t="s">
        <v>22</v>
      </c>
      <c r="F140" s="29">
        <v>1</v>
      </c>
      <c r="G140" s="30">
        <v>29.68</v>
      </c>
      <c r="H140" s="28" t="s">
        <v>540</v>
      </c>
      <c r="I140" s="28" t="s">
        <v>24</v>
      </c>
      <c r="J140" s="28" t="s">
        <v>25</v>
      </c>
      <c r="K140" s="27" t="s">
        <v>541</v>
      </c>
    </row>
    <row r="141" s="2" customFormat="1" ht="24" spans="1:11">
      <c r="A141" s="27">
        <v>133</v>
      </c>
      <c r="B141" s="34" t="s">
        <v>542</v>
      </c>
      <c r="C141" s="39" t="s">
        <v>543</v>
      </c>
      <c r="D141" s="27" t="s">
        <v>544</v>
      </c>
      <c r="E141" s="28" t="s">
        <v>22</v>
      </c>
      <c r="F141" s="29">
        <v>1</v>
      </c>
      <c r="G141" s="30">
        <v>19.68</v>
      </c>
      <c r="H141" s="28" t="s">
        <v>545</v>
      </c>
      <c r="I141" s="28" t="s">
        <v>24</v>
      </c>
      <c r="J141" s="28" t="s">
        <v>25</v>
      </c>
      <c r="K141" s="27" t="s">
        <v>541</v>
      </c>
    </row>
    <row r="142" s="2" customFormat="1" ht="24" spans="1:11">
      <c r="A142" s="27">
        <v>134</v>
      </c>
      <c r="B142" s="34" t="s">
        <v>546</v>
      </c>
      <c r="C142" s="39" t="s">
        <v>547</v>
      </c>
      <c r="D142" s="27" t="s">
        <v>548</v>
      </c>
      <c r="E142" s="28" t="s">
        <v>22</v>
      </c>
      <c r="F142" s="29">
        <v>1</v>
      </c>
      <c r="G142" s="38">
        <v>5.2</v>
      </c>
      <c r="H142" s="28" t="s">
        <v>276</v>
      </c>
      <c r="I142" s="28" t="s">
        <v>24</v>
      </c>
      <c r="J142" s="28" t="s">
        <v>25</v>
      </c>
      <c r="K142" s="27" t="s">
        <v>541</v>
      </c>
    </row>
    <row r="143" s="2" customFormat="1" ht="60" spans="1:11">
      <c r="A143" s="27">
        <v>135</v>
      </c>
      <c r="B143" s="34" t="s">
        <v>549</v>
      </c>
      <c r="C143" s="39" t="s">
        <v>550</v>
      </c>
      <c r="D143" s="27" t="s">
        <v>551</v>
      </c>
      <c r="E143" s="28" t="s">
        <v>22</v>
      </c>
      <c r="F143" s="29">
        <v>1</v>
      </c>
      <c r="G143" s="30">
        <v>14</v>
      </c>
      <c r="H143" s="28" t="s">
        <v>552</v>
      </c>
      <c r="I143" s="28" t="s">
        <v>24</v>
      </c>
      <c r="J143" s="28" t="s">
        <v>25</v>
      </c>
      <c r="K143" s="27" t="s">
        <v>541</v>
      </c>
    </row>
    <row r="144" s="2" customFormat="1" ht="48" spans="1:11">
      <c r="A144" s="27">
        <v>136</v>
      </c>
      <c r="B144" s="34" t="s">
        <v>553</v>
      </c>
      <c r="C144" s="39" t="s">
        <v>554</v>
      </c>
      <c r="D144" s="27" t="s">
        <v>555</v>
      </c>
      <c r="E144" s="28" t="s">
        <v>22</v>
      </c>
      <c r="F144" s="29">
        <v>1</v>
      </c>
      <c r="G144" s="30">
        <v>15.84</v>
      </c>
      <c r="H144" s="28" t="s">
        <v>556</v>
      </c>
      <c r="I144" s="28" t="s">
        <v>24</v>
      </c>
      <c r="J144" s="28" t="s">
        <v>25</v>
      </c>
      <c r="K144" s="27" t="s">
        <v>541</v>
      </c>
    </row>
    <row r="145" s="2" customFormat="1" ht="36" spans="1:11">
      <c r="A145" s="27">
        <v>137</v>
      </c>
      <c r="B145" s="34" t="s">
        <v>557</v>
      </c>
      <c r="C145" s="39" t="s">
        <v>558</v>
      </c>
      <c r="D145" s="27" t="s">
        <v>559</v>
      </c>
      <c r="E145" s="28" t="s">
        <v>22</v>
      </c>
      <c r="F145" s="29">
        <v>1</v>
      </c>
      <c r="G145" s="30">
        <v>7.2</v>
      </c>
      <c r="H145" s="28" t="s">
        <v>560</v>
      </c>
      <c r="I145" s="28" t="s">
        <v>24</v>
      </c>
      <c r="J145" s="28" t="s">
        <v>25</v>
      </c>
      <c r="K145" s="27" t="s">
        <v>541</v>
      </c>
    </row>
    <row r="146" s="2" customFormat="1" ht="72" spans="1:11">
      <c r="A146" s="27">
        <v>138</v>
      </c>
      <c r="B146" s="34" t="s">
        <v>561</v>
      </c>
      <c r="C146" s="39" t="s">
        <v>562</v>
      </c>
      <c r="D146" s="27" t="s">
        <v>563</v>
      </c>
      <c r="E146" s="28" t="s">
        <v>22</v>
      </c>
      <c r="F146" s="29">
        <v>1</v>
      </c>
      <c r="G146" s="30">
        <v>12.8</v>
      </c>
      <c r="H146" s="28" t="s">
        <v>23</v>
      </c>
      <c r="I146" s="28" t="s">
        <v>24</v>
      </c>
      <c r="J146" s="28" t="s">
        <v>25</v>
      </c>
      <c r="K146" s="27" t="s">
        <v>541</v>
      </c>
    </row>
    <row r="147" s="2" customFormat="1" ht="60" spans="1:11">
      <c r="A147" s="27">
        <v>139</v>
      </c>
      <c r="B147" s="34" t="s">
        <v>564</v>
      </c>
      <c r="C147" s="39" t="s">
        <v>565</v>
      </c>
      <c r="D147" s="27" t="s">
        <v>566</v>
      </c>
      <c r="E147" s="28" t="s">
        <v>22</v>
      </c>
      <c r="F147" s="29">
        <v>1</v>
      </c>
      <c r="G147" s="30">
        <v>7.2</v>
      </c>
      <c r="H147" s="28" t="s">
        <v>567</v>
      </c>
      <c r="I147" s="28" t="s">
        <v>24</v>
      </c>
      <c r="J147" s="28" t="s">
        <v>25</v>
      </c>
      <c r="K147" s="27" t="s">
        <v>541</v>
      </c>
    </row>
    <row r="148" s="2" customFormat="1" ht="24" spans="1:11">
      <c r="A148" s="27">
        <v>140</v>
      </c>
      <c r="B148" s="34" t="s">
        <v>568</v>
      </c>
      <c r="C148" s="39" t="s">
        <v>569</v>
      </c>
      <c r="D148" s="27" t="s">
        <v>570</v>
      </c>
      <c r="E148" s="28" t="s">
        <v>22</v>
      </c>
      <c r="F148" s="29">
        <v>1</v>
      </c>
      <c r="G148" s="38">
        <v>7.2</v>
      </c>
      <c r="H148" s="28" t="s">
        <v>571</v>
      </c>
      <c r="I148" s="28" t="s">
        <v>24</v>
      </c>
      <c r="J148" s="28" t="s">
        <v>25</v>
      </c>
      <c r="K148" s="27" t="s">
        <v>541</v>
      </c>
    </row>
    <row r="149" s="2" customFormat="1" ht="60" spans="1:11">
      <c r="A149" s="27">
        <v>141</v>
      </c>
      <c r="B149" s="34" t="s">
        <v>572</v>
      </c>
      <c r="C149" s="39" t="s">
        <v>573</v>
      </c>
      <c r="D149" s="27" t="s">
        <v>574</v>
      </c>
      <c r="E149" s="28" t="s">
        <v>22</v>
      </c>
      <c r="F149" s="29">
        <v>1</v>
      </c>
      <c r="G149" s="30">
        <v>3.68</v>
      </c>
      <c r="H149" s="28" t="s">
        <v>575</v>
      </c>
      <c r="I149" s="28" t="s">
        <v>24</v>
      </c>
      <c r="J149" s="28" t="s">
        <v>25</v>
      </c>
      <c r="K149" s="27" t="s">
        <v>541</v>
      </c>
    </row>
    <row r="150" s="2" customFormat="1" ht="48" spans="1:11">
      <c r="A150" s="27">
        <v>142</v>
      </c>
      <c r="B150" s="34" t="s">
        <v>576</v>
      </c>
      <c r="C150" s="39" t="s">
        <v>577</v>
      </c>
      <c r="D150" s="27" t="s">
        <v>578</v>
      </c>
      <c r="E150" s="28" t="s">
        <v>22</v>
      </c>
      <c r="F150" s="29">
        <v>1</v>
      </c>
      <c r="G150" s="30">
        <v>9.6</v>
      </c>
      <c r="H150" s="28" t="s">
        <v>280</v>
      </c>
      <c r="I150" s="28" t="s">
        <v>24</v>
      </c>
      <c r="J150" s="28" t="s">
        <v>25</v>
      </c>
      <c r="K150" s="27" t="s">
        <v>541</v>
      </c>
    </row>
    <row r="151" s="2" customFormat="1" ht="60" spans="1:11">
      <c r="A151" s="27">
        <v>143</v>
      </c>
      <c r="B151" s="34" t="s">
        <v>579</v>
      </c>
      <c r="C151" s="39" t="s">
        <v>580</v>
      </c>
      <c r="D151" s="27" t="s">
        <v>581</v>
      </c>
      <c r="E151" s="28" t="s">
        <v>22</v>
      </c>
      <c r="F151" s="29">
        <v>1</v>
      </c>
      <c r="G151" s="30">
        <v>5.68</v>
      </c>
      <c r="H151" s="28" t="s">
        <v>582</v>
      </c>
      <c r="I151" s="28" t="s">
        <v>24</v>
      </c>
      <c r="J151" s="28" t="s">
        <v>25</v>
      </c>
      <c r="K151" s="27" t="s">
        <v>541</v>
      </c>
    </row>
    <row r="152" s="2" customFormat="1" ht="60" spans="1:11">
      <c r="A152" s="27">
        <v>144</v>
      </c>
      <c r="B152" s="34" t="s">
        <v>583</v>
      </c>
      <c r="C152" s="39" t="s">
        <v>584</v>
      </c>
      <c r="D152" s="27" t="s">
        <v>585</v>
      </c>
      <c r="E152" s="28" t="s">
        <v>22</v>
      </c>
      <c r="F152" s="29">
        <v>1</v>
      </c>
      <c r="G152" s="30">
        <v>11.6</v>
      </c>
      <c r="H152" s="28" t="s">
        <v>586</v>
      </c>
      <c r="I152" s="28" t="s">
        <v>24</v>
      </c>
      <c r="J152" s="28" t="s">
        <v>25</v>
      </c>
      <c r="K152" s="27" t="s">
        <v>541</v>
      </c>
    </row>
    <row r="153" s="2" customFormat="1" ht="36" spans="1:11">
      <c r="A153" s="27">
        <v>145</v>
      </c>
      <c r="B153" s="34" t="s">
        <v>587</v>
      </c>
      <c r="C153" s="39" t="s">
        <v>588</v>
      </c>
      <c r="D153" s="27" t="s">
        <v>589</v>
      </c>
      <c r="E153" s="28" t="s">
        <v>22</v>
      </c>
      <c r="F153" s="29">
        <v>1</v>
      </c>
      <c r="G153" s="30">
        <v>11.52</v>
      </c>
      <c r="H153" s="28" t="s">
        <v>590</v>
      </c>
      <c r="I153" s="28" t="s">
        <v>24</v>
      </c>
      <c r="J153" s="28" t="s">
        <v>25</v>
      </c>
      <c r="K153" s="27" t="s">
        <v>541</v>
      </c>
    </row>
    <row r="154" s="2" customFormat="1" ht="24" spans="1:11">
      <c r="A154" s="27">
        <v>146</v>
      </c>
      <c r="B154" s="34" t="s">
        <v>591</v>
      </c>
      <c r="C154" s="39" t="s">
        <v>592</v>
      </c>
      <c r="D154" s="27" t="s">
        <v>593</v>
      </c>
      <c r="E154" s="28" t="s">
        <v>22</v>
      </c>
      <c r="F154" s="29">
        <v>1</v>
      </c>
      <c r="G154" s="30">
        <v>4.16</v>
      </c>
      <c r="H154" s="28" t="s">
        <v>594</v>
      </c>
      <c r="I154" s="28" t="s">
        <v>24</v>
      </c>
      <c r="J154" s="28" t="s">
        <v>25</v>
      </c>
      <c r="K154" s="27" t="s">
        <v>541</v>
      </c>
    </row>
    <row r="155" s="2" customFormat="1" ht="60" spans="1:11">
      <c r="A155" s="27">
        <v>147</v>
      </c>
      <c r="B155" s="34" t="s">
        <v>595</v>
      </c>
      <c r="C155" s="39" t="s">
        <v>596</v>
      </c>
      <c r="D155" s="27" t="s">
        <v>597</v>
      </c>
      <c r="E155" s="28" t="s">
        <v>22</v>
      </c>
      <c r="F155" s="29">
        <v>1</v>
      </c>
      <c r="G155" s="30">
        <v>13.39</v>
      </c>
      <c r="H155" s="28" t="s">
        <v>208</v>
      </c>
      <c r="I155" s="28" t="s">
        <v>24</v>
      </c>
      <c r="J155" s="28" t="s">
        <v>25</v>
      </c>
      <c r="K155" s="27" t="s">
        <v>598</v>
      </c>
    </row>
    <row r="156" s="2" customFormat="1" ht="36" spans="1:11">
      <c r="A156" s="27">
        <v>148</v>
      </c>
      <c r="B156" s="34" t="s">
        <v>599</v>
      </c>
      <c r="C156" s="39" t="s">
        <v>600</v>
      </c>
      <c r="D156" s="27" t="s">
        <v>601</v>
      </c>
      <c r="E156" s="28" t="s">
        <v>22</v>
      </c>
      <c r="F156" s="29">
        <v>1</v>
      </c>
      <c r="G156" s="30">
        <v>24.9875</v>
      </c>
      <c r="H156" s="28" t="s">
        <v>602</v>
      </c>
      <c r="I156" s="28" t="s">
        <v>24</v>
      </c>
      <c r="J156" s="28" t="s">
        <v>25</v>
      </c>
      <c r="K156" s="27" t="s">
        <v>598</v>
      </c>
    </row>
    <row r="157" s="2" customFormat="1" ht="48" spans="1:11">
      <c r="A157" s="27">
        <v>149</v>
      </c>
      <c r="B157" s="34" t="s">
        <v>603</v>
      </c>
      <c r="C157" s="39" t="s">
        <v>604</v>
      </c>
      <c r="D157" s="27" t="s">
        <v>605</v>
      </c>
      <c r="E157" s="28" t="s">
        <v>22</v>
      </c>
      <c r="F157" s="29">
        <v>1</v>
      </c>
      <c r="G157" s="30">
        <v>10.27</v>
      </c>
      <c r="H157" s="28" t="s">
        <v>606</v>
      </c>
      <c r="I157" s="28" t="s">
        <v>24</v>
      </c>
      <c r="J157" s="28" t="s">
        <v>25</v>
      </c>
      <c r="K157" s="27" t="s">
        <v>598</v>
      </c>
    </row>
    <row r="158" s="2" customFormat="1" ht="36" spans="1:11">
      <c r="A158" s="27">
        <v>150</v>
      </c>
      <c r="B158" s="34" t="s">
        <v>607</v>
      </c>
      <c r="C158" s="39" t="s">
        <v>608</v>
      </c>
      <c r="D158" s="27" t="s">
        <v>609</v>
      </c>
      <c r="E158" s="28" t="s">
        <v>22</v>
      </c>
      <c r="F158" s="29">
        <v>1</v>
      </c>
      <c r="G158" s="30">
        <v>18.3424</v>
      </c>
      <c r="H158" s="28" t="s">
        <v>610</v>
      </c>
      <c r="I158" s="28" t="s">
        <v>24</v>
      </c>
      <c r="J158" s="28" t="s">
        <v>25</v>
      </c>
      <c r="K158" s="27" t="s">
        <v>598</v>
      </c>
    </row>
    <row r="159" s="2" customFormat="1" ht="84" spans="1:11">
      <c r="A159" s="27">
        <v>151</v>
      </c>
      <c r="B159" s="34" t="s">
        <v>611</v>
      </c>
      <c r="C159" s="39" t="s">
        <v>612</v>
      </c>
      <c r="D159" s="27" t="s">
        <v>613</v>
      </c>
      <c r="E159" s="28" t="s">
        <v>22</v>
      </c>
      <c r="F159" s="29">
        <v>1</v>
      </c>
      <c r="G159" s="30">
        <v>28.1696</v>
      </c>
      <c r="H159" s="28" t="s">
        <v>614</v>
      </c>
      <c r="I159" s="28" t="s">
        <v>24</v>
      </c>
      <c r="J159" s="28" t="s">
        <v>25</v>
      </c>
      <c r="K159" s="27" t="s">
        <v>598</v>
      </c>
    </row>
    <row r="160" s="2" customFormat="1" ht="48" spans="1:11">
      <c r="A160" s="27">
        <v>152</v>
      </c>
      <c r="B160" s="34" t="s">
        <v>615</v>
      </c>
      <c r="C160" s="39" t="s">
        <v>616</v>
      </c>
      <c r="D160" s="27" t="s">
        <v>617</v>
      </c>
      <c r="E160" s="28" t="s">
        <v>22</v>
      </c>
      <c r="F160" s="29">
        <v>1</v>
      </c>
      <c r="G160" s="30">
        <v>9.04</v>
      </c>
      <c r="H160" s="28" t="s">
        <v>618</v>
      </c>
      <c r="I160" s="28" t="s">
        <v>24</v>
      </c>
      <c r="J160" s="28" t="s">
        <v>25</v>
      </c>
      <c r="K160" s="27" t="s">
        <v>598</v>
      </c>
    </row>
    <row r="161" s="2" customFormat="1" ht="36" spans="1:11">
      <c r="A161" s="27">
        <v>153</v>
      </c>
      <c r="B161" s="34" t="s">
        <v>619</v>
      </c>
      <c r="C161" s="39" t="s">
        <v>620</v>
      </c>
      <c r="D161" s="27" t="s">
        <v>621</v>
      </c>
      <c r="E161" s="28" t="s">
        <v>22</v>
      </c>
      <c r="F161" s="29">
        <v>1</v>
      </c>
      <c r="G161" s="30">
        <v>17.24</v>
      </c>
      <c r="H161" s="28" t="s">
        <v>622</v>
      </c>
      <c r="I161" s="28" t="s">
        <v>24</v>
      </c>
      <c r="J161" s="28" t="s">
        <v>25</v>
      </c>
      <c r="K161" s="27" t="s">
        <v>598</v>
      </c>
    </row>
    <row r="162" s="2" customFormat="1" ht="48" spans="1:11">
      <c r="A162" s="27">
        <v>154</v>
      </c>
      <c r="B162" s="34" t="s">
        <v>623</v>
      </c>
      <c r="C162" s="39" t="s">
        <v>624</v>
      </c>
      <c r="D162" s="27" t="s">
        <v>625</v>
      </c>
      <c r="E162" s="28" t="s">
        <v>22</v>
      </c>
      <c r="F162" s="29">
        <v>1</v>
      </c>
      <c r="G162" s="38">
        <v>11.88</v>
      </c>
      <c r="H162" s="28" t="s">
        <v>272</v>
      </c>
      <c r="I162" s="28" t="s">
        <v>24</v>
      </c>
      <c r="J162" s="28" t="s">
        <v>25</v>
      </c>
      <c r="K162" s="27" t="s">
        <v>598</v>
      </c>
    </row>
    <row r="163" s="2" customFormat="1" ht="60" spans="1:11">
      <c r="A163" s="27">
        <v>155</v>
      </c>
      <c r="B163" s="34" t="s">
        <v>626</v>
      </c>
      <c r="C163" s="39" t="s">
        <v>627</v>
      </c>
      <c r="D163" s="27" t="s">
        <v>628</v>
      </c>
      <c r="E163" s="28" t="s">
        <v>22</v>
      </c>
      <c r="F163" s="29">
        <v>1</v>
      </c>
      <c r="G163" s="30">
        <v>16.12</v>
      </c>
      <c r="H163" s="28" t="s">
        <v>629</v>
      </c>
      <c r="I163" s="28" t="s">
        <v>24</v>
      </c>
      <c r="J163" s="28" t="s">
        <v>25</v>
      </c>
      <c r="K163" s="27" t="s">
        <v>598</v>
      </c>
    </row>
    <row r="164" s="2" customFormat="1" ht="48" spans="1:11">
      <c r="A164" s="27">
        <v>156</v>
      </c>
      <c r="B164" s="34" t="s">
        <v>630</v>
      </c>
      <c r="C164" s="39" t="s">
        <v>631</v>
      </c>
      <c r="D164" s="27" t="s">
        <v>632</v>
      </c>
      <c r="E164" s="28" t="s">
        <v>22</v>
      </c>
      <c r="F164" s="29">
        <v>1</v>
      </c>
      <c r="G164" s="30">
        <v>13.96</v>
      </c>
      <c r="H164" s="28" t="s">
        <v>633</v>
      </c>
      <c r="I164" s="28" t="s">
        <v>24</v>
      </c>
      <c r="J164" s="28" t="s">
        <v>25</v>
      </c>
      <c r="K164" s="27" t="s">
        <v>598</v>
      </c>
    </row>
    <row r="165" s="2" customFormat="1" ht="72" spans="1:11">
      <c r="A165" s="27">
        <v>157</v>
      </c>
      <c r="B165" s="34" t="s">
        <v>634</v>
      </c>
      <c r="C165" s="39" t="s">
        <v>635</v>
      </c>
      <c r="D165" s="27" t="s">
        <v>636</v>
      </c>
      <c r="E165" s="28" t="s">
        <v>22</v>
      </c>
      <c r="F165" s="29">
        <v>1</v>
      </c>
      <c r="G165" s="30">
        <v>17.86</v>
      </c>
      <c r="H165" s="28" t="s">
        <v>637</v>
      </c>
      <c r="I165" s="28" t="s">
        <v>24</v>
      </c>
      <c r="J165" s="28" t="s">
        <v>25</v>
      </c>
      <c r="K165" s="27" t="s">
        <v>598</v>
      </c>
    </row>
    <row r="166" s="2" customFormat="1" ht="24" spans="1:11">
      <c r="A166" s="27">
        <v>158</v>
      </c>
      <c r="B166" s="34" t="s">
        <v>638</v>
      </c>
      <c r="C166" s="39" t="s">
        <v>639</v>
      </c>
      <c r="D166" s="27" t="s">
        <v>640</v>
      </c>
      <c r="E166" s="28" t="s">
        <v>22</v>
      </c>
      <c r="F166" s="29">
        <v>1</v>
      </c>
      <c r="G166" s="30">
        <v>26.94</v>
      </c>
      <c r="H166" s="28" t="s">
        <v>641</v>
      </c>
      <c r="I166" s="28" t="s">
        <v>24</v>
      </c>
      <c r="J166" s="28" t="s">
        <v>25</v>
      </c>
      <c r="K166" s="27" t="s">
        <v>598</v>
      </c>
    </row>
    <row r="167" s="2" customFormat="1" ht="60" spans="1:11">
      <c r="A167" s="27">
        <v>159</v>
      </c>
      <c r="B167" s="34" t="s">
        <v>642</v>
      </c>
      <c r="C167" s="39" t="s">
        <v>643</v>
      </c>
      <c r="D167" s="27" t="s">
        <v>644</v>
      </c>
      <c r="E167" s="28" t="s">
        <v>22</v>
      </c>
      <c r="F167" s="29">
        <v>1</v>
      </c>
      <c r="G167" s="38">
        <v>27.7521</v>
      </c>
      <c r="H167" s="28" t="s">
        <v>645</v>
      </c>
      <c r="I167" s="28" t="s">
        <v>24</v>
      </c>
      <c r="J167" s="28" t="s">
        <v>25</v>
      </c>
      <c r="K167" s="27" t="s">
        <v>598</v>
      </c>
    </row>
    <row r="168" s="2" customFormat="1" ht="24" spans="1:11">
      <c r="A168" s="27">
        <v>160</v>
      </c>
      <c r="B168" s="34" t="s">
        <v>646</v>
      </c>
      <c r="C168" s="39" t="s">
        <v>647</v>
      </c>
      <c r="D168" s="27" t="s">
        <v>648</v>
      </c>
      <c r="E168" s="28" t="s">
        <v>22</v>
      </c>
      <c r="F168" s="29">
        <v>1</v>
      </c>
      <c r="G168" s="30">
        <v>17.04</v>
      </c>
      <c r="H168" s="28" t="s">
        <v>649</v>
      </c>
      <c r="I168" s="28" t="s">
        <v>24</v>
      </c>
      <c r="J168" s="28" t="s">
        <v>25</v>
      </c>
      <c r="K168" s="27" t="s">
        <v>598</v>
      </c>
    </row>
    <row r="169" s="2" customFormat="1" ht="48" spans="1:11">
      <c r="A169" s="27">
        <v>161</v>
      </c>
      <c r="B169" s="34" t="s">
        <v>650</v>
      </c>
      <c r="C169" s="39" t="s">
        <v>651</v>
      </c>
      <c r="D169" s="27" t="s">
        <v>652</v>
      </c>
      <c r="E169" s="28" t="s">
        <v>22</v>
      </c>
      <c r="F169" s="29">
        <v>1</v>
      </c>
      <c r="G169" s="30">
        <v>8.2325</v>
      </c>
      <c r="H169" s="28" t="s">
        <v>653</v>
      </c>
      <c r="I169" s="28" t="s">
        <v>24</v>
      </c>
      <c r="J169" s="28" t="s">
        <v>25</v>
      </c>
      <c r="K169" s="27" t="s">
        <v>598</v>
      </c>
    </row>
    <row r="170" s="2" customFormat="1" ht="48" spans="1:11">
      <c r="A170" s="27">
        <v>162</v>
      </c>
      <c r="B170" s="34" t="s">
        <v>654</v>
      </c>
      <c r="C170" s="39" t="s">
        <v>655</v>
      </c>
      <c r="D170" s="27" t="s">
        <v>656</v>
      </c>
      <c r="E170" s="28" t="s">
        <v>22</v>
      </c>
      <c r="F170" s="29">
        <v>1</v>
      </c>
      <c r="G170" s="30">
        <v>9.76</v>
      </c>
      <c r="H170" s="28" t="s">
        <v>657</v>
      </c>
      <c r="I170" s="28" t="s">
        <v>24</v>
      </c>
      <c r="J170" s="28" t="s">
        <v>25</v>
      </c>
      <c r="K170" s="27" t="s">
        <v>598</v>
      </c>
    </row>
    <row r="171" s="2" customFormat="1" ht="48" spans="1:11">
      <c r="A171" s="27">
        <v>163</v>
      </c>
      <c r="B171" s="34" t="s">
        <v>658</v>
      </c>
      <c r="C171" s="39" t="s">
        <v>659</v>
      </c>
      <c r="D171" s="27" t="s">
        <v>660</v>
      </c>
      <c r="E171" s="28" t="s">
        <v>22</v>
      </c>
      <c r="F171" s="29">
        <v>1</v>
      </c>
      <c r="G171" s="30">
        <v>15.54</v>
      </c>
      <c r="H171" s="28" t="s">
        <v>661</v>
      </c>
      <c r="I171" s="28" t="s">
        <v>24</v>
      </c>
      <c r="J171" s="28" t="s">
        <v>25</v>
      </c>
      <c r="K171" s="27" t="s">
        <v>598</v>
      </c>
    </row>
    <row r="172" s="2" customFormat="1" ht="48" spans="1:11">
      <c r="A172" s="27">
        <v>164</v>
      </c>
      <c r="B172" s="34" t="s">
        <v>662</v>
      </c>
      <c r="C172" s="39" t="s">
        <v>663</v>
      </c>
      <c r="D172" s="27" t="s">
        <v>664</v>
      </c>
      <c r="E172" s="28" t="s">
        <v>22</v>
      </c>
      <c r="F172" s="29">
        <v>1</v>
      </c>
      <c r="G172" s="30">
        <v>44.08</v>
      </c>
      <c r="H172" s="28" t="s">
        <v>665</v>
      </c>
      <c r="I172" s="28" t="s">
        <v>24</v>
      </c>
      <c r="J172" s="28" t="s">
        <v>25</v>
      </c>
      <c r="K172" s="27" t="s">
        <v>598</v>
      </c>
    </row>
    <row r="173" s="2" customFormat="1" ht="24" spans="1:11">
      <c r="A173" s="27">
        <v>165</v>
      </c>
      <c r="B173" s="34" t="s">
        <v>666</v>
      </c>
      <c r="C173" s="39" t="s">
        <v>667</v>
      </c>
      <c r="D173" s="27" t="s">
        <v>668</v>
      </c>
      <c r="E173" s="28" t="s">
        <v>22</v>
      </c>
      <c r="F173" s="29">
        <v>1</v>
      </c>
      <c r="G173" s="30">
        <v>25.29</v>
      </c>
      <c r="H173" s="28" t="s">
        <v>669</v>
      </c>
      <c r="I173" s="28" t="s">
        <v>24</v>
      </c>
      <c r="J173" s="28" t="s">
        <v>25</v>
      </c>
      <c r="K173" s="27" t="s">
        <v>598</v>
      </c>
    </row>
    <row r="174" s="2" customFormat="1" ht="48" spans="1:11">
      <c r="A174" s="27">
        <v>166</v>
      </c>
      <c r="B174" s="34" t="s">
        <v>670</v>
      </c>
      <c r="C174" s="39" t="s">
        <v>671</v>
      </c>
      <c r="D174" s="27" t="s">
        <v>672</v>
      </c>
      <c r="E174" s="28" t="s">
        <v>22</v>
      </c>
      <c r="F174" s="29">
        <v>1</v>
      </c>
      <c r="G174" s="38">
        <v>11.82</v>
      </c>
      <c r="H174" s="28" t="s">
        <v>673</v>
      </c>
      <c r="I174" s="28" t="s">
        <v>24</v>
      </c>
      <c r="J174" s="28" t="s">
        <v>25</v>
      </c>
      <c r="K174" s="27" t="s">
        <v>674</v>
      </c>
    </row>
    <row r="175" s="2" customFormat="1" ht="48" spans="1:11">
      <c r="A175" s="27">
        <v>167</v>
      </c>
      <c r="B175" s="34" t="s">
        <v>675</v>
      </c>
      <c r="C175" s="39" t="s">
        <v>676</v>
      </c>
      <c r="D175" s="27" t="s">
        <v>677</v>
      </c>
      <c r="E175" s="28" t="s">
        <v>22</v>
      </c>
      <c r="F175" s="29">
        <v>1</v>
      </c>
      <c r="G175" s="30">
        <v>9.575</v>
      </c>
      <c r="H175" s="28" t="s">
        <v>678</v>
      </c>
      <c r="I175" s="28" t="s">
        <v>24</v>
      </c>
      <c r="J175" s="28" t="s">
        <v>25</v>
      </c>
      <c r="K175" s="27" t="s">
        <v>674</v>
      </c>
    </row>
    <row r="176" s="2" customFormat="1" ht="72" spans="1:11">
      <c r="A176" s="27">
        <v>168</v>
      </c>
      <c r="B176" s="34" t="s">
        <v>679</v>
      </c>
      <c r="C176" s="39" t="s">
        <v>680</v>
      </c>
      <c r="D176" s="27" t="s">
        <v>681</v>
      </c>
      <c r="E176" s="28" t="s">
        <v>22</v>
      </c>
      <c r="F176" s="29">
        <v>1</v>
      </c>
      <c r="G176" s="30">
        <v>13</v>
      </c>
      <c r="H176" s="28" t="s">
        <v>682</v>
      </c>
      <c r="I176" s="28" t="s">
        <v>24</v>
      </c>
      <c r="J176" s="28" t="s">
        <v>25</v>
      </c>
      <c r="K176" s="27" t="s">
        <v>674</v>
      </c>
    </row>
    <row r="177" s="2" customFormat="1" ht="36" spans="1:11">
      <c r="A177" s="27">
        <v>169</v>
      </c>
      <c r="B177" s="34" t="s">
        <v>683</v>
      </c>
      <c r="C177" s="39" t="s">
        <v>684</v>
      </c>
      <c r="D177" s="27" t="s">
        <v>685</v>
      </c>
      <c r="E177" s="28" t="s">
        <v>22</v>
      </c>
      <c r="F177" s="29">
        <v>1</v>
      </c>
      <c r="G177" s="30">
        <v>10.68</v>
      </c>
      <c r="H177" s="28" t="s">
        <v>686</v>
      </c>
      <c r="I177" s="28" t="s">
        <v>24</v>
      </c>
      <c r="J177" s="28" t="s">
        <v>25</v>
      </c>
      <c r="K177" s="27" t="s">
        <v>674</v>
      </c>
    </row>
    <row r="178" s="2" customFormat="1" ht="36" spans="1:11">
      <c r="A178" s="27">
        <v>170</v>
      </c>
      <c r="B178" s="34" t="s">
        <v>687</v>
      </c>
      <c r="C178" s="39" t="s">
        <v>688</v>
      </c>
      <c r="D178" s="27" t="s">
        <v>689</v>
      </c>
      <c r="E178" s="28" t="s">
        <v>22</v>
      </c>
      <c r="F178" s="29">
        <v>1</v>
      </c>
      <c r="G178" s="30">
        <v>16.14</v>
      </c>
      <c r="H178" s="28" t="s">
        <v>690</v>
      </c>
      <c r="I178" s="28" t="s">
        <v>24</v>
      </c>
      <c r="J178" s="28" t="s">
        <v>25</v>
      </c>
      <c r="K178" s="27" t="s">
        <v>674</v>
      </c>
    </row>
    <row r="179" s="2" customFormat="1" ht="24" spans="1:11">
      <c r="A179" s="27">
        <v>171</v>
      </c>
      <c r="B179" s="34" t="s">
        <v>691</v>
      </c>
      <c r="C179" s="39" t="s">
        <v>692</v>
      </c>
      <c r="D179" s="27" t="s">
        <v>693</v>
      </c>
      <c r="E179" s="28" t="s">
        <v>22</v>
      </c>
      <c r="F179" s="29">
        <v>1</v>
      </c>
      <c r="G179" s="30">
        <v>9</v>
      </c>
      <c r="H179" s="28" t="s">
        <v>382</v>
      </c>
      <c r="I179" s="28" t="s">
        <v>24</v>
      </c>
      <c r="J179" s="28" t="s">
        <v>25</v>
      </c>
      <c r="K179" s="27" t="s">
        <v>674</v>
      </c>
    </row>
    <row r="180" s="2" customFormat="1" ht="48" spans="1:11">
      <c r="A180" s="27">
        <v>172</v>
      </c>
      <c r="B180" s="34" t="s">
        <v>694</v>
      </c>
      <c r="C180" s="39" t="s">
        <v>695</v>
      </c>
      <c r="D180" s="27" t="s">
        <v>696</v>
      </c>
      <c r="E180" s="28" t="s">
        <v>22</v>
      </c>
      <c r="F180" s="29">
        <v>1</v>
      </c>
      <c r="G180" s="30">
        <v>9.28</v>
      </c>
      <c r="H180" s="28" t="s">
        <v>697</v>
      </c>
      <c r="I180" s="28" t="s">
        <v>24</v>
      </c>
      <c r="J180" s="28" t="s">
        <v>25</v>
      </c>
      <c r="K180" s="27" t="s">
        <v>674</v>
      </c>
    </row>
    <row r="181" s="2" customFormat="1" ht="36" spans="1:11">
      <c r="A181" s="27">
        <v>173</v>
      </c>
      <c r="B181" s="34" t="s">
        <v>698</v>
      </c>
      <c r="C181" s="39" t="s">
        <v>699</v>
      </c>
      <c r="D181" s="27" t="s">
        <v>700</v>
      </c>
      <c r="E181" s="28" t="s">
        <v>22</v>
      </c>
      <c r="F181" s="29">
        <v>1</v>
      </c>
      <c r="G181" s="30">
        <v>5.4</v>
      </c>
      <c r="H181" s="28" t="s">
        <v>701</v>
      </c>
      <c r="I181" s="28" t="s">
        <v>24</v>
      </c>
      <c r="J181" s="28" t="s">
        <v>25</v>
      </c>
      <c r="K181" s="27" t="s">
        <v>674</v>
      </c>
    </row>
    <row r="182" s="2" customFormat="1" ht="72" spans="1:11">
      <c r="A182" s="27">
        <v>174</v>
      </c>
      <c r="B182" s="34" t="s">
        <v>702</v>
      </c>
      <c r="C182" s="39" t="s">
        <v>703</v>
      </c>
      <c r="D182" s="27" t="s">
        <v>704</v>
      </c>
      <c r="E182" s="28" t="s">
        <v>22</v>
      </c>
      <c r="F182" s="29">
        <v>1</v>
      </c>
      <c r="G182" s="30">
        <v>11.92</v>
      </c>
      <c r="H182" s="28" t="s">
        <v>705</v>
      </c>
      <c r="I182" s="28" t="s">
        <v>24</v>
      </c>
      <c r="J182" s="28" t="s">
        <v>25</v>
      </c>
      <c r="K182" s="27" t="s">
        <v>674</v>
      </c>
    </row>
    <row r="183" s="2" customFormat="1" ht="36" spans="1:11">
      <c r="A183" s="27">
        <v>175</v>
      </c>
      <c r="B183" s="34" t="s">
        <v>706</v>
      </c>
      <c r="C183" s="39" t="s">
        <v>707</v>
      </c>
      <c r="D183" s="27" t="s">
        <v>708</v>
      </c>
      <c r="E183" s="28" t="s">
        <v>22</v>
      </c>
      <c r="F183" s="29">
        <v>1</v>
      </c>
      <c r="G183" s="30">
        <v>4.91</v>
      </c>
      <c r="H183" s="28" t="s">
        <v>709</v>
      </c>
      <c r="I183" s="28" t="s">
        <v>24</v>
      </c>
      <c r="J183" s="28" t="s">
        <v>25</v>
      </c>
      <c r="K183" s="27" t="s">
        <v>674</v>
      </c>
    </row>
    <row r="184" s="2" customFormat="1" ht="72" spans="1:11">
      <c r="A184" s="27">
        <v>176</v>
      </c>
      <c r="B184" s="34" t="s">
        <v>710</v>
      </c>
      <c r="C184" s="39" t="s">
        <v>711</v>
      </c>
      <c r="D184" s="27" t="s">
        <v>712</v>
      </c>
      <c r="E184" s="28" t="s">
        <v>22</v>
      </c>
      <c r="F184" s="29">
        <v>1</v>
      </c>
      <c r="G184" s="30">
        <v>7</v>
      </c>
      <c r="H184" s="28" t="s">
        <v>713</v>
      </c>
      <c r="I184" s="28" t="s">
        <v>24</v>
      </c>
      <c r="J184" s="28" t="s">
        <v>25</v>
      </c>
      <c r="K184" s="27" t="s">
        <v>674</v>
      </c>
    </row>
    <row r="185" s="2" customFormat="1" ht="60" spans="1:11">
      <c r="A185" s="27">
        <v>177</v>
      </c>
      <c r="B185" s="34" t="s">
        <v>714</v>
      </c>
      <c r="C185" s="39" t="s">
        <v>715</v>
      </c>
      <c r="D185" s="27" t="s">
        <v>716</v>
      </c>
      <c r="E185" s="28" t="s">
        <v>22</v>
      </c>
      <c r="F185" s="29">
        <v>1</v>
      </c>
      <c r="G185" s="30">
        <v>15.6</v>
      </c>
      <c r="H185" s="28" t="s">
        <v>717</v>
      </c>
      <c r="I185" s="28" t="s">
        <v>24</v>
      </c>
      <c r="J185" s="28" t="s">
        <v>25</v>
      </c>
      <c r="K185" s="27" t="s">
        <v>674</v>
      </c>
    </row>
    <row r="186" s="2" customFormat="1" ht="24" spans="1:11">
      <c r="A186" s="27">
        <v>178</v>
      </c>
      <c r="B186" s="27" t="s">
        <v>718</v>
      </c>
      <c r="C186" s="27" t="s">
        <v>719</v>
      </c>
      <c r="D186" s="27" t="s">
        <v>720</v>
      </c>
      <c r="E186" s="28" t="s">
        <v>22</v>
      </c>
      <c r="F186" s="29">
        <v>1</v>
      </c>
      <c r="G186" s="30">
        <v>5.72</v>
      </c>
      <c r="H186" s="28" t="s">
        <v>721</v>
      </c>
      <c r="I186" s="28" t="s">
        <v>24</v>
      </c>
      <c r="J186" s="28" t="s">
        <v>25</v>
      </c>
      <c r="K186" s="27" t="s">
        <v>722</v>
      </c>
    </row>
    <row r="187" s="2" customFormat="1" ht="24" spans="1:11">
      <c r="A187" s="27">
        <v>179</v>
      </c>
      <c r="B187" s="27" t="s">
        <v>723</v>
      </c>
      <c r="C187" s="27" t="s">
        <v>724</v>
      </c>
      <c r="D187" s="27" t="s">
        <v>725</v>
      </c>
      <c r="E187" s="28" t="s">
        <v>22</v>
      </c>
      <c r="F187" s="29">
        <v>1</v>
      </c>
      <c r="G187" s="38">
        <v>10</v>
      </c>
      <c r="H187" s="28" t="s">
        <v>418</v>
      </c>
      <c r="I187" s="28" t="s">
        <v>24</v>
      </c>
      <c r="J187" s="28" t="s">
        <v>25</v>
      </c>
      <c r="K187" s="27" t="s">
        <v>722</v>
      </c>
    </row>
    <row r="188" s="2" customFormat="1" ht="24" spans="1:11">
      <c r="A188" s="27">
        <v>180</v>
      </c>
      <c r="B188" s="27" t="s">
        <v>726</v>
      </c>
      <c r="C188" s="27" t="s">
        <v>727</v>
      </c>
      <c r="D188" s="27" t="s">
        <v>728</v>
      </c>
      <c r="E188" s="28" t="s">
        <v>22</v>
      </c>
      <c r="F188" s="29">
        <v>1</v>
      </c>
      <c r="G188" s="30">
        <v>2.9</v>
      </c>
      <c r="H188" s="28" t="s">
        <v>252</v>
      </c>
      <c r="I188" s="28" t="s">
        <v>24</v>
      </c>
      <c r="J188" s="28" t="s">
        <v>25</v>
      </c>
      <c r="K188" s="27" t="s">
        <v>722</v>
      </c>
    </row>
    <row r="189" s="2" customFormat="1" ht="24" spans="1:11">
      <c r="A189" s="27">
        <v>181</v>
      </c>
      <c r="B189" s="27" t="s">
        <v>729</v>
      </c>
      <c r="C189" s="27" t="s">
        <v>730</v>
      </c>
      <c r="D189" s="27" t="s">
        <v>731</v>
      </c>
      <c r="E189" s="28" t="s">
        <v>22</v>
      </c>
      <c r="F189" s="29">
        <v>1</v>
      </c>
      <c r="G189" s="30">
        <v>8.58</v>
      </c>
      <c r="H189" s="28" t="s">
        <v>139</v>
      </c>
      <c r="I189" s="28" t="s">
        <v>24</v>
      </c>
      <c r="J189" s="28" t="s">
        <v>25</v>
      </c>
      <c r="K189" s="27" t="s">
        <v>722</v>
      </c>
    </row>
    <row r="190" s="2" customFormat="1" ht="24" spans="1:11">
      <c r="A190" s="27">
        <v>182</v>
      </c>
      <c r="B190" s="27" t="s">
        <v>732</v>
      </c>
      <c r="C190" s="27" t="s">
        <v>733</v>
      </c>
      <c r="D190" s="27" t="s">
        <v>734</v>
      </c>
      <c r="E190" s="28" t="s">
        <v>22</v>
      </c>
      <c r="F190" s="29">
        <v>1</v>
      </c>
      <c r="G190" s="30">
        <v>3.32</v>
      </c>
      <c r="H190" s="28" t="s">
        <v>735</v>
      </c>
      <c r="I190" s="28" t="s">
        <v>24</v>
      </c>
      <c r="J190" s="28" t="s">
        <v>25</v>
      </c>
      <c r="K190" s="27" t="s">
        <v>722</v>
      </c>
    </row>
    <row r="191" s="2" customFormat="1" ht="24" spans="1:11">
      <c r="A191" s="27">
        <v>183</v>
      </c>
      <c r="B191" s="27" t="s">
        <v>736</v>
      </c>
      <c r="C191" s="27" t="s">
        <v>737</v>
      </c>
      <c r="D191" s="27" t="s">
        <v>738</v>
      </c>
      <c r="E191" s="28" t="s">
        <v>22</v>
      </c>
      <c r="F191" s="29">
        <v>1</v>
      </c>
      <c r="G191" s="38">
        <v>2</v>
      </c>
      <c r="H191" s="28" t="s">
        <v>739</v>
      </c>
      <c r="I191" s="28" t="s">
        <v>24</v>
      </c>
      <c r="J191" s="28" t="s">
        <v>25</v>
      </c>
      <c r="K191" s="27" t="s">
        <v>722</v>
      </c>
    </row>
    <row r="192" s="2" customFormat="1" ht="24" spans="1:11">
      <c r="A192" s="27">
        <v>184</v>
      </c>
      <c r="B192" s="27" t="s">
        <v>740</v>
      </c>
      <c r="C192" s="27" t="s">
        <v>741</v>
      </c>
      <c r="D192" s="27" t="s">
        <v>742</v>
      </c>
      <c r="E192" s="28" t="s">
        <v>22</v>
      </c>
      <c r="F192" s="29">
        <v>1</v>
      </c>
      <c r="G192" s="30">
        <v>5.56</v>
      </c>
      <c r="H192" s="28" t="s">
        <v>252</v>
      </c>
      <c r="I192" s="28" t="s">
        <v>24</v>
      </c>
      <c r="J192" s="28" t="s">
        <v>25</v>
      </c>
      <c r="K192" s="27" t="s">
        <v>722</v>
      </c>
    </row>
    <row r="193" s="2" customFormat="1" ht="36" spans="1:11">
      <c r="A193" s="27">
        <v>185</v>
      </c>
      <c r="B193" s="27" t="s">
        <v>743</v>
      </c>
      <c r="C193" s="27" t="s">
        <v>744</v>
      </c>
      <c r="D193" s="27" t="s">
        <v>745</v>
      </c>
      <c r="E193" s="28" t="s">
        <v>22</v>
      </c>
      <c r="F193" s="29">
        <v>1</v>
      </c>
      <c r="G193" s="30">
        <v>9.24</v>
      </c>
      <c r="H193" s="28" t="s">
        <v>746</v>
      </c>
      <c r="I193" s="28" t="s">
        <v>24</v>
      </c>
      <c r="J193" s="28" t="s">
        <v>25</v>
      </c>
      <c r="K193" s="27" t="s">
        <v>722</v>
      </c>
    </row>
    <row r="194" s="2" customFormat="1" ht="24" spans="1:11">
      <c r="A194" s="27">
        <v>186</v>
      </c>
      <c r="B194" s="27" t="s">
        <v>747</v>
      </c>
      <c r="C194" s="27" t="s">
        <v>748</v>
      </c>
      <c r="D194" s="27" t="s">
        <v>749</v>
      </c>
      <c r="E194" s="28" t="s">
        <v>22</v>
      </c>
      <c r="F194" s="29">
        <v>1</v>
      </c>
      <c r="G194" s="30">
        <v>12.22</v>
      </c>
      <c r="H194" s="28" t="s">
        <v>750</v>
      </c>
      <c r="I194" s="28" t="s">
        <v>24</v>
      </c>
      <c r="J194" s="28" t="s">
        <v>25</v>
      </c>
      <c r="K194" s="27" t="s">
        <v>722</v>
      </c>
    </row>
    <row r="195" s="2" customFormat="1" ht="24" spans="1:11">
      <c r="A195" s="27">
        <v>187</v>
      </c>
      <c r="B195" s="27" t="s">
        <v>751</v>
      </c>
      <c r="C195" s="27" t="s">
        <v>752</v>
      </c>
      <c r="D195" s="27" t="s">
        <v>753</v>
      </c>
      <c r="E195" s="28" t="s">
        <v>22</v>
      </c>
      <c r="F195" s="29">
        <v>1</v>
      </c>
      <c r="G195" s="30">
        <v>4.44</v>
      </c>
      <c r="H195" s="28" t="s">
        <v>754</v>
      </c>
      <c r="I195" s="28" t="s">
        <v>24</v>
      </c>
      <c r="J195" s="28" t="s">
        <v>25</v>
      </c>
      <c r="K195" s="27" t="s">
        <v>722</v>
      </c>
    </row>
    <row r="196" s="2" customFormat="1" ht="36" spans="1:11">
      <c r="A196" s="27">
        <v>188</v>
      </c>
      <c r="B196" s="27" t="s">
        <v>755</v>
      </c>
      <c r="C196" s="27" t="s">
        <v>756</v>
      </c>
      <c r="D196" s="27" t="s">
        <v>757</v>
      </c>
      <c r="E196" s="28" t="s">
        <v>22</v>
      </c>
      <c r="F196" s="29">
        <v>1</v>
      </c>
      <c r="G196" s="30">
        <v>8.6</v>
      </c>
      <c r="H196" s="28" t="s">
        <v>758</v>
      </c>
      <c r="I196" s="28" t="s">
        <v>24</v>
      </c>
      <c r="J196" s="28" t="s">
        <v>25</v>
      </c>
      <c r="K196" s="27" t="s">
        <v>722</v>
      </c>
    </row>
    <row r="197" s="2" customFormat="1" ht="24" spans="1:11">
      <c r="A197" s="27">
        <v>189</v>
      </c>
      <c r="B197" s="27" t="s">
        <v>759</v>
      </c>
      <c r="C197" s="27" t="s">
        <v>760</v>
      </c>
      <c r="D197" s="27" t="s">
        <v>761</v>
      </c>
      <c r="E197" s="28" t="s">
        <v>22</v>
      </c>
      <c r="F197" s="29">
        <v>1</v>
      </c>
      <c r="G197" s="30">
        <v>1.88</v>
      </c>
      <c r="H197" s="28" t="s">
        <v>762</v>
      </c>
      <c r="I197" s="28" t="s">
        <v>24</v>
      </c>
      <c r="J197" s="28" t="s">
        <v>25</v>
      </c>
      <c r="K197" s="27" t="s">
        <v>722</v>
      </c>
    </row>
    <row r="198" s="2" customFormat="1" ht="24" spans="1:11">
      <c r="A198" s="27">
        <v>190</v>
      </c>
      <c r="B198" s="27" t="s">
        <v>763</v>
      </c>
      <c r="C198" s="27" t="s">
        <v>764</v>
      </c>
      <c r="D198" s="27" t="s">
        <v>765</v>
      </c>
      <c r="E198" s="28" t="s">
        <v>22</v>
      </c>
      <c r="F198" s="29">
        <v>1</v>
      </c>
      <c r="G198" s="30">
        <v>9.135</v>
      </c>
      <c r="H198" s="28" t="s">
        <v>766</v>
      </c>
      <c r="I198" s="28" t="s">
        <v>24</v>
      </c>
      <c r="J198" s="28" t="s">
        <v>25</v>
      </c>
      <c r="K198" s="27" t="s">
        <v>722</v>
      </c>
    </row>
    <row r="199" s="2" customFormat="1" ht="24" spans="1:11">
      <c r="A199" s="27">
        <v>191</v>
      </c>
      <c r="B199" s="27" t="s">
        <v>767</v>
      </c>
      <c r="C199" s="27" t="s">
        <v>768</v>
      </c>
      <c r="D199" s="27" t="s">
        <v>769</v>
      </c>
      <c r="E199" s="28" t="s">
        <v>22</v>
      </c>
      <c r="F199" s="29">
        <v>1</v>
      </c>
      <c r="G199" s="30">
        <v>2.32</v>
      </c>
      <c r="H199" s="28" t="s">
        <v>770</v>
      </c>
      <c r="I199" s="28" t="s">
        <v>24</v>
      </c>
      <c r="J199" s="28" t="s">
        <v>25</v>
      </c>
      <c r="K199" s="27" t="s">
        <v>722</v>
      </c>
    </row>
    <row r="200" s="2" customFormat="1" ht="24" spans="1:11">
      <c r="A200" s="27">
        <v>192</v>
      </c>
      <c r="B200" s="27" t="s">
        <v>771</v>
      </c>
      <c r="C200" s="27" t="s">
        <v>772</v>
      </c>
      <c r="D200" s="27" t="s">
        <v>773</v>
      </c>
      <c r="E200" s="28" t="s">
        <v>22</v>
      </c>
      <c r="F200" s="29">
        <v>1</v>
      </c>
      <c r="G200" s="30">
        <v>1.48</v>
      </c>
      <c r="H200" s="28" t="s">
        <v>774</v>
      </c>
      <c r="I200" s="28" t="s">
        <v>24</v>
      </c>
      <c r="J200" s="28" t="s">
        <v>25</v>
      </c>
      <c r="K200" s="27" t="s">
        <v>722</v>
      </c>
    </row>
    <row r="201" s="2" customFormat="1" ht="24" spans="1:11">
      <c r="A201" s="27">
        <v>193</v>
      </c>
      <c r="B201" s="27" t="s">
        <v>775</v>
      </c>
      <c r="C201" s="27" t="s">
        <v>776</v>
      </c>
      <c r="D201" s="27" t="s">
        <v>777</v>
      </c>
      <c r="E201" s="28" t="s">
        <v>22</v>
      </c>
      <c r="F201" s="29">
        <v>1</v>
      </c>
      <c r="G201" s="30">
        <v>4.64</v>
      </c>
      <c r="H201" s="28" t="s">
        <v>164</v>
      </c>
      <c r="I201" s="28" t="s">
        <v>24</v>
      </c>
      <c r="J201" s="28" t="s">
        <v>25</v>
      </c>
      <c r="K201" s="27" t="s">
        <v>722</v>
      </c>
    </row>
    <row r="202" s="2" customFormat="1" ht="36" spans="1:11">
      <c r="A202" s="27">
        <v>194</v>
      </c>
      <c r="B202" s="27" t="s">
        <v>778</v>
      </c>
      <c r="C202" s="27" t="s">
        <v>779</v>
      </c>
      <c r="D202" s="27" t="s">
        <v>780</v>
      </c>
      <c r="E202" s="28" t="s">
        <v>22</v>
      </c>
      <c r="F202" s="29">
        <v>1</v>
      </c>
      <c r="G202" s="30">
        <v>4.28</v>
      </c>
      <c r="H202" s="28" t="s">
        <v>781</v>
      </c>
      <c r="I202" s="28" t="s">
        <v>24</v>
      </c>
      <c r="J202" s="28" t="s">
        <v>25</v>
      </c>
      <c r="K202" s="27" t="s">
        <v>722</v>
      </c>
    </row>
    <row r="203" s="2" customFormat="1" ht="36" spans="1:11">
      <c r="A203" s="27">
        <v>195</v>
      </c>
      <c r="B203" s="27" t="s">
        <v>782</v>
      </c>
      <c r="C203" s="27" t="s">
        <v>783</v>
      </c>
      <c r="D203" s="27" t="s">
        <v>784</v>
      </c>
      <c r="E203" s="28" t="s">
        <v>22</v>
      </c>
      <c r="F203" s="29">
        <v>1</v>
      </c>
      <c r="G203" s="30">
        <v>4.44</v>
      </c>
      <c r="H203" s="28" t="s">
        <v>785</v>
      </c>
      <c r="I203" s="28" t="s">
        <v>24</v>
      </c>
      <c r="J203" s="28" t="s">
        <v>25</v>
      </c>
      <c r="K203" s="27" t="s">
        <v>722</v>
      </c>
    </row>
    <row r="204" s="2" customFormat="1" ht="72" spans="1:11">
      <c r="A204" s="27">
        <v>196</v>
      </c>
      <c r="B204" s="35" t="s">
        <v>786</v>
      </c>
      <c r="C204" s="27" t="s">
        <v>787</v>
      </c>
      <c r="D204" s="27" t="s">
        <v>788</v>
      </c>
      <c r="E204" s="28" t="s">
        <v>22</v>
      </c>
      <c r="F204" s="29">
        <v>1</v>
      </c>
      <c r="G204" s="30">
        <v>17.2</v>
      </c>
      <c r="H204" s="28" t="s">
        <v>789</v>
      </c>
      <c r="I204" s="28" t="s">
        <v>24</v>
      </c>
      <c r="J204" s="28" t="s">
        <v>25</v>
      </c>
      <c r="K204" s="27" t="s">
        <v>790</v>
      </c>
    </row>
    <row r="205" s="2" customFormat="1" ht="72" spans="1:11">
      <c r="A205" s="27">
        <v>197</v>
      </c>
      <c r="B205" s="35" t="s">
        <v>791</v>
      </c>
      <c r="C205" s="27" t="s">
        <v>792</v>
      </c>
      <c r="D205" s="27" t="s">
        <v>793</v>
      </c>
      <c r="E205" s="28" t="s">
        <v>22</v>
      </c>
      <c r="F205" s="29">
        <v>1</v>
      </c>
      <c r="G205" s="30">
        <v>11.6</v>
      </c>
      <c r="H205" s="28" t="s">
        <v>794</v>
      </c>
      <c r="I205" s="28" t="s">
        <v>24</v>
      </c>
      <c r="J205" s="28" t="s">
        <v>25</v>
      </c>
      <c r="K205" s="27" t="s">
        <v>790</v>
      </c>
    </row>
    <row r="206" s="2" customFormat="1" ht="72" spans="1:11">
      <c r="A206" s="27">
        <v>198</v>
      </c>
      <c r="B206" s="35" t="s">
        <v>795</v>
      </c>
      <c r="C206" s="27" t="s">
        <v>796</v>
      </c>
      <c r="D206" s="27" t="s">
        <v>797</v>
      </c>
      <c r="E206" s="28" t="s">
        <v>22</v>
      </c>
      <c r="F206" s="29">
        <v>1</v>
      </c>
      <c r="G206" s="30">
        <v>27</v>
      </c>
      <c r="H206" s="28" t="s">
        <v>798</v>
      </c>
      <c r="I206" s="28" t="s">
        <v>24</v>
      </c>
      <c r="J206" s="28" t="s">
        <v>25</v>
      </c>
      <c r="K206" s="27" t="s">
        <v>790</v>
      </c>
    </row>
    <row r="207" s="2" customFormat="1" ht="72" spans="1:11">
      <c r="A207" s="27">
        <v>199</v>
      </c>
      <c r="B207" s="35" t="s">
        <v>799</v>
      </c>
      <c r="C207" s="27" t="s">
        <v>800</v>
      </c>
      <c r="D207" s="27" t="s">
        <v>801</v>
      </c>
      <c r="E207" s="28" t="s">
        <v>22</v>
      </c>
      <c r="F207" s="29">
        <v>1</v>
      </c>
      <c r="G207" s="30">
        <v>20.08</v>
      </c>
      <c r="H207" s="28" t="s">
        <v>802</v>
      </c>
      <c r="I207" s="28" t="s">
        <v>24</v>
      </c>
      <c r="J207" s="28" t="s">
        <v>25</v>
      </c>
      <c r="K207" s="27" t="s">
        <v>790</v>
      </c>
    </row>
    <row r="208" s="2" customFormat="1" ht="72" spans="1:11">
      <c r="A208" s="27">
        <v>200</v>
      </c>
      <c r="B208" s="35" t="s">
        <v>803</v>
      </c>
      <c r="C208" s="27" t="s">
        <v>804</v>
      </c>
      <c r="D208" s="27" t="s">
        <v>805</v>
      </c>
      <c r="E208" s="28" t="s">
        <v>22</v>
      </c>
      <c r="F208" s="29">
        <v>1</v>
      </c>
      <c r="G208" s="30">
        <v>18.62</v>
      </c>
      <c r="H208" s="28" t="s">
        <v>806</v>
      </c>
      <c r="I208" s="28" t="s">
        <v>24</v>
      </c>
      <c r="J208" s="28" t="s">
        <v>25</v>
      </c>
      <c r="K208" s="27" t="s">
        <v>790</v>
      </c>
    </row>
    <row r="209" s="2" customFormat="1" ht="72" spans="1:11">
      <c r="A209" s="27">
        <v>201</v>
      </c>
      <c r="B209" s="35" t="s">
        <v>807</v>
      </c>
      <c r="C209" s="27" t="s">
        <v>808</v>
      </c>
      <c r="D209" s="27" t="s">
        <v>809</v>
      </c>
      <c r="E209" s="28" t="s">
        <v>22</v>
      </c>
      <c r="F209" s="29">
        <v>1</v>
      </c>
      <c r="G209" s="30">
        <v>16.6325</v>
      </c>
      <c r="H209" s="28" t="s">
        <v>810</v>
      </c>
      <c r="I209" s="28" t="s">
        <v>24</v>
      </c>
      <c r="J209" s="28" t="s">
        <v>25</v>
      </c>
      <c r="K209" s="27" t="s">
        <v>790</v>
      </c>
    </row>
    <row r="210" s="2" customFormat="1" ht="72" spans="1:11">
      <c r="A210" s="27">
        <v>202</v>
      </c>
      <c r="B210" s="35" t="s">
        <v>811</v>
      </c>
      <c r="C210" s="27" t="s">
        <v>812</v>
      </c>
      <c r="D210" s="27" t="s">
        <v>813</v>
      </c>
      <c r="E210" s="28" t="s">
        <v>22</v>
      </c>
      <c r="F210" s="29">
        <v>1</v>
      </c>
      <c r="G210" s="30">
        <v>26.48</v>
      </c>
      <c r="H210" s="28" t="s">
        <v>814</v>
      </c>
      <c r="I210" s="28" t="s">
        <v>24</v>
      </c>
      <c r="J210" s="28" t="s">
        <v>25</v>
      </c>
      <c r="K210" s="27" t="s">
        <v>790</v>
      </c>
    </row>
    <row r="211" s="2" customFormat="1" ht="72" spans="1:11">
      <c r="A211" s="27">
        <v>203</v>
      </c>
      <c r="B211" s="35" t="s">
        <v>815</v>
      </c>
      <c r="C211" s="27" t="s">
        <v>816</v>
      </c>
      <c r="D211" s="27" t="s">
        <v>817</v>
      </c>
      <c r="E211" s="28" t="s">
        <v>22</v>
      </c>
      <c r="F211" s="29">
        <v>1</v>
      </c>
      <c r="G211" s="30">
        <v>20.295</v>
      </c>
      <c r="H211" s="28" t="s">
        <v>818</v>
      </c>
      <c r="I211" s="28" t="s">
        <v>24</v>
      </c>
      <c r="J211" s="28" t="s">
        <v>25</v>
      </c>
      <c r="K211" s="27" t="s">
        <v>790</v>
      </c>
    </row>
    <row r="212" s="2" customFormat="1" ht="72" spans="1:11">
      <c r="A212" s="27">
        <v>204</v>
      </c>
      <c r="B212" s="35" t="s">
        <v>819</v>
      </c>
      <c r="C212" s="27" t="s">
        <v>820</v>
      </c>
      <c r="D212" s="27" t="s">
        <v>821</v>
      </c>
      <c r="E212" s="28" t="s">
        <v>22</v>
      </c>
      <c r="F212" s="29">
        <v>1</v>
      </c>
      <c r="G212" s="30">
        <v>22.04</v>
      </c>
      <c r="H212" s="28" t="s">
        <v>822</v>
      </c>
      <c r="I212" s="28" t="s">
        <v>24</v>
      </c>
      <c r="J212" s="28" t="s">
        <v>25</v>
      </c>
      <c r="K212" s="27" t="s">
        <v>790</v>
      </c>
    </row>
    <row r="213" s="2" customFormat="1" ht="72" spans="1:11">
      <c r="A213" s="27">
        <v>205</v>
      </c>
      <c r="B213" s="35" t="s">
        <v>823</v>
      </c>
      <c r="C213" s="27" t="s">
        <v>824</v>
      </c>
      <c r="D213" s="27" t="s">
        <v>825</v>
      </c>
      <c r="E213" s="28" t="s">
        <v>22</v>
      </c>
      <c r="F213" s="29">
        <v>1</v>
      </c>
      <c r="G213" s="30">
        <v>10.36</v>
      </c>
      <c r="H213" s="28" t="s">
        <v>280</v>
      </c>
      <c r="I213" s="28" t="s">
        <v>24</v>
      </c>
      <c r="J213" s="28" t="s">
        <v>25</v>
      </c>
      <c r="K213" s="27" t="s">
        <v>790</v>
      </c>
    </row>
    <row r="214" s="2" customFormat="1" ht="60" spans="1:11">
      <c r="A214" s="27">
        <v>206</v>
      </c>
      <c r="B214" s="27" t="s">
        <v>826</v>
      </c>
      <c r="C214" s="27" t="s">
        <v>827</v>
      </c>
      <c r="D214" s="27" t="s">
        <v>828</v>
      </c>
      <c r="E214" s="28" t="s">
        <v>22</v>
      </c>
      <c r="F214" s="29">
        <v>1</v>
      </c>
      <c r="G214" s="30">
        <v>3.79</v>
      </c>
      <c r="H214" s="28" t="s">
        <v>374</v>
      </c>
      <c r="I214" s="28" t="s">
        <v>24</v>
      </c>
      <c r="J214" s="28" t="s">
        <v>25</v>
      </c>
      <c r="K214" s="27" t="s">
        <v>829</v>
      </c>
    </row>
    <row r="215" s="2" customFormat="1" ht="72" spans="1:11">
      <c r="A215" s="27">
        <v>207</v>
      </c>
      <c r="B215" s="27" t="s">
        <v>830</v>
      </c>
      <c r="C215" s="27" t="s">
        <v>831</v>
      </c>
      <c r="D215" s="27" t="s">
        <v>832</v>
      </c>
      <c r="E215" s="28" t="s">
        <v>22</v>
      </c>
      <c r="F215" s="29">
        <v>1</v>
      </c>
      <c r="G215" s="30">
        <v>7</v>
      </c>
      <c r="H215" s="28" t="s">
        <v>119</v>
      </c>
      <c r="I215" s="28" t="s">
        <v>24</v>
      </c>
      <c r="J215" s="28" t="s">
        <v>25</v>
      </c>
      <c r="K215" s="27" t="s">
        <v>829</v>
      </c>
    </row>
    <row r="216" s="2" customFormat="1" ht="72" spans="1:11">
      <c r="A216" s="27">
        <v>208</v>
      </c>
      <c r="B216" s="27" t="s">
        <v>833</v>
      </c>
      <c r="C216" s="27" t="s">
        <v>834</v>
      </c>
      <c r="D216" s="27" t="s">
        <v>835</v>
      </c>
      <c r="E216" s="28" t="s">
        <v>22</v>
      </c>
      <c r="F216" s="29">
        <v>1</v>
      </c>
      <c r="G216" s="30">
        <v>8.035</v>
      </c>
      <c r="H216" s="28" t="s">
        <v>374</v>
      </c>
      <c r="I216" s="28" t="s">
        <v>24</v>
      </c>
      <c r="J216" s="28" t="s">
        <v>25</v>
      </c>
      <c r="K216" s="27" t="s">
        <v>829</v>
      </c>
    </row>
    <row r="217" s="2" customFormat="1" ht="60" spans="1:11">
      <c r="A217" s="27">
        <v>209</v>
      </c>
      <c r="B217" s="27" t="s">
        <v>836</v>
      </c>
      <c r="C217" s="27" t="s">
        <v>837</v>
      </c>
      <c r="D217" s="27" t="s">
        <v>838</v>
      </c>
      <c r="E217" s="28" t="s">
        <v>22</v>
      </c>
      <c r="F217" s="29">
        <v>1</v>
      </c>
      <c r="G217" s="30">
        <v>5.46</v>
      </c>
      <c r="H217" s="28" t="s">
        <v>839</v>
      </c>
      <c r="I217" s="28" t="s">
        <v>24</v>
      </c>
      <c r="J217" s="28" t="s">
        <v>25</v>
      </c>
      <c r="K217" s="27" t="s">
        <v>829</v>
      </c>
    </row>
    <row r="218" s="2" customFormat="1" ht="60" spans="1:11">
      <c r="A218" s="27">
        <v>210</v>
      </c>
      <c r="B218" s="27" t="s">
        <v>840</v>
      </c>
      <c r="C218" s="27" t="s">
        <v>841</v>
      </c>
      <c r="D218" s="27" t="s">
        <v>842</v>
      </c>
      <c r="E218" s="28" t="s">
        <v>22</v>
      </c>
      <c r="F218" s="29">
        <v>1</v>
      </c>
      <c r="G218" s="30">
        <v>5</v>
      </c>
      <c r="H218" s="28" t="s">
        <v>843</v>
      </c>
      <c r="I218" s="28" t="s">
        <v>24</v>
      </c>
      <c r="J218" s="28" t="s">
        <v>25</v>
      </c>
      <c r="K218" s="27" t="s">
        <v>829</v>
      </c>
    </row>
    <row r="219" s="2" customFormat="1" ht="72" spans="1:11">
      <c r="A219" s="27">
        <v>211</v>
      </c>
      <c r="B219" s="27" t="s">
        <v>844</v>
      </c>
      <c r="C219" s="27" t="s">
        <v>845</v>
      </c>
      <c r="D219" s="27" t="s">
        <v>846</v>
      </c>
      <c r="E219" s="28" t="s">
        <v>22</v>
      </c>
      <c r="F219" s="29">
        <v>1</v>
      </c>
      <c r="G219" s="30">
        <v>18.65</v>
      </c>
      <c r="H219" s="28" t="s">
        <v>512</v>
      </c>
      <c r="I219" s="28" t="s">
        <v>24</v>
      </c>
      <c r="J219" s="28" t="s">
        <v>25</v>
      </c>
      <c r="K219" s="27" t="s">
        <v>829</v>
      </c>
    </row>
    <row r="220" s="2" customFormat="1" ht="60" spans="1:11">
      <c r="A220" s="27">
        <v>212</v>
      </c>
      <c r="B220" s="27" t="s">
        <v>847</v>
      </c>
      <c r="C220" s="27" t="s">
        <v>848</v>
      </c>
      <c r="D220" s="27" t="s">
        <v>849</v>
      </c>
      <c r="E220" s="28" t="s">
        <v>22</v>
      </c>
      <c r="F220" s="29">
        <v>1</v>
      </c>
      <c r="G220" s="30">
        <v>4.28</v>
      </c>
      <c r="H220" s="28" t="s">
        <v>850</v>
      </c>
      <c r="I220" s="28" t="s">
        <v>24</v>
      </c>
      <c r="J220" s="28" t="s">
        <v>25</v>
      </c>
      <c r="K220" s="27" t="s">
        <v>829</v>
      </c>
    </row>
    <row r="221" s="2" customFormat="1" ht="72" spans="1:11">
      <c r="A221" s="27">
        <v>213</v>
      </c>
      <c r="B221" s="27" t="s">
        <v>851</v>
      </c>
      <c r="C221" s="27" t="s">
        <v>852</v>
      </c>
      <c r="D221" s="27" t="s">
        <v>853</v>
      </c>
      <c r="E221" s="28" t="s">
        <v>22</v>
      </c>
      <c r="F221" s="29">
        <v>1</v>
      </c>
      <c r="G221" s="30">
        <v>3.12</v>
      </c>
      <c r="H221" s="28" t="s">
        <v>536</v>
      </c>
      <c r="I221" s="28" t="s">
        <v>24</v>
      </c>
      <c r="J221" s="28" t="s">
        <v>25</v>
      </c>
      <c r="K221" s="27" t="s">
        <v>829</v>
      </c>
    </row>
    <row r="222" s="2" customFormat="1" ht="60" spans="1:11">
      <c r="A222" s="27">
        <v>214</v>
      </c>
      <c r="B222" s="27" t="s">
        <v>854</v>
      </c>
      <c r="C222" s="27" t="s">
        <v>855</v>
      </c>
      <c r="D222" s="27" t="s">
        <v>856</v>
      </c>
      <c r="E222" s="28" t="s">
        <v>22</v>
      </c>
      <c r="F222" s="29">
        <v>1</v>
      </c>
      <c r="G222" s="30">
        <v>4.36</v>
      </c>
      <c r="H222" s="28" t="s">
        <v>857</v>
      </c>
      <c r="I222" s="28" t="s">
        <v>24</v>
      </c>
      <c r="J222" s="28" t="s">
        <v>25</v>
      </c>
      <c r="K222" s="27" t="s">
        <v>829</v>
      </c>
    </row>
    <row r="223" s="2" customFormat="1" ht="72" spans="1:11">
      <c r="A223" s="27">
        <v>215</v>
      </c>
      <c r="B223" s="27" t="s">
        <v>858</v>
      </c>
      <c r="C223" s="27" t="s">
        <v>859</v>
      </c>
      <c r="D223" s="27" t="s">
        <v>860</v>
      </c>
      <c r="E223" s="28" t="s">
        <v>22</v>
      </c>
      <c r="F223" s="29">
        <v>1</v>
      </c>
      <c r="G223" s="30">
        <v>3.96</v>
      </c>
      <c r="H223" s="28" t="s">
        <v>861</v>
      </c>
      <c r="I223" s="28" t="s">
        <v>24</v>
      </c>
      <c r="J223" s="28" t="s">
        <v>25</v>
      </c>
      <c r="K223" s="27" t="s">
        <v>829</v>
      </c>
    </row>
    <row r="224" s="2" customFormat="1" ht="72" spans="1:11">
      <c r="A224" s="27">
        <v>216</v>
      </c>
      <c r="B224" s="27" t="s">
        <v>862</v>
      </c>
      <c r="C224" s="27" t="s">
        <v>863</v>
      </c>
      <c r="D224" s="27" t="s">
        <v>864</v>
      </c>
      <c r="E224" s="28" t="s">
        <v>22</v>
      </c>
      <c r="F224" s="29">
        <v>1</v>
      </c>
      <c r="G224" s="30">
        <v>8.055</v>
      </c>
      <c r="H224" s="28" t="s">
        <v>865</v>
      </c>
      <c r="I224" s="28" t="s">
        <v>24</v>
      </c>
      <c r="J224" s="28" t="s">
        <v>25</v>
      </c>
      <c r="K224" s="27" t="s">
        <v>829</v>
      </c>
    </row>
    <row r="225" s="2" customFormat="1" ht="72" spans="1:11">
      <c r="A225" s="27">
        <v>217</v>
      </c>
      <c r="B225" s="27" t="s">
        <v>395</v>
      </c>
      <c r="C225" s="27" t="s">
        <v>866</v>
      </c>
      <c r="D225" s="27" t="s">
        <v>867</v>
      </c>
      <c r="E225" s="28" t="s">
        <v>22</v>
      </c>
      <c r="F225" s="29">
        <v>1</v>
      </c>
      <c r="G225" s="30">
        <v>6.88</v>
      </c>
      <c r="H225" s="28" t="s">
        <v>868</v>
      </c>
      <c r="I225" s="28" t="s">
        <v>24</v>
      </c>
      <c r="J225" s="28" t="s">
        <v>25</v>
      </c>
      <c r="K225" s="27" t="s">
        <v>829</v>
      </c>
    </row>
    <row r="226" s="2" customFormat="1" ht="60" spans="1:11">
      <c r="A226" s="27">
        <v>218</v>
      </c>
      <c r="B226" s="27" t="s">
        <v>869</v>
      </c>
      <c r="C226" s="27" t="s">
        <v>870</v>
      </c>
      <c r="D226" s="27" t="s">
        <v>871</v>
      </c>
      <c r="E226" s="28" t="s">
        <v>22</v>
      </c>
      <c r="F226" s="29">
        <v>1</v>
      </c>
      <c r="G226" s="30">
        <v>4.92</v>
      </c>
      <c r="H226" s="28" t="s">
        <v>857</v>
      </c>
      <c r="I226" s="28" t="s">
        <v>24</v>
      </c>
      <c r="J226" s="28" t="s">
        <v>25</v>
      </c>
      <c r="K226" s="27" t="s">
        <v>829</v>
      </c>
    </row>
    <row r="227" s="2" customFormat="1" ht="72" spans="1:11">
      <c r="A227" s="27">
        <v>219</v>
      </c>
      <c r="B227" s="27" t="s">
        <v>872</v>
      </c>
      <c r="C227" s="27" t="s">
        <v>873</v>
      </c>
      <c r="D227" s="27" t="s">
        <v>874</v>
      </c>
      <c r="E227" s="28" t="s">
        <v>22</v>
      </c>
      <c r="F227" s="29">
        <v>1</v>
      </c>
      <c r="G227" s="30">
        <v>8.72</v>
      </c>
      <c r="H227" s="28" t="s">
        <v>875</v>
      </c>
      <c r="I227" s="28" t="s">
        <v>24</v>
      </c>
      <c r="J227" s="28" t="s">
        <v>25</v>
      </c>
      <c r="K227" s="27" t="s">
        <v>829</v>
      </c>
    </row>
    <row r="228" s="2" customFormat="1" ht="60" spans="1:11">
      <c r="A228" s="27">
        <v>220</v>
      </c>
      <c r="B228" s="27" t="s">
        <v>876</v>
      </c>
      <c r="C228" s="27" t="s">
        <v>877</v>
      </c>
      <c r="D228" s="27" t="s">
        <v>878</v>
      </c>
      <c r="E228" s="28" t="s">
        <v>22</v>
      </c>
      <c r="F228" s="29">
        <v>1</v>
      </c>
      <c r="G228" s="30">
        <v>3.575</v>
      </c>
      <c r="H228" s="28" t="s">
        <v>879</v>
      </c>
      <c r="I228" s="28" t="s">
        <v>24</v>
      </c>
      <c r="J228" s="28" t="s">
        <v>25</v>
      </c>
      <c r="K228" s="27" t="s">
        <v>829</v>
      </c>
    </row>
    <row r="229" s="2" customFormat="1" ht="60" spans="1:11">
      <c r="A229" s="27">
        <v>221</v>
      </c>
      <c r="B229" s="27" t="s">
        <v>880</v>
      </c>
      <c r="C229" s="27" t="s">
        <v>881</v>
      </c>
      <c r="D229" s="27" t="s">
        <v>832</v>
      </c>
      <c r="E229" s="28" t="s">
        <v>22</v>
      </c>
      <c r="F229" s="29">
        <v>1</v>
      </c>
      <c r="G229" s="30">
        <v>9.7</v>
      </c>
      <c r="H229" s="28" t="s">
        <v>865</v>
      </c>
      <c r="I229" s="28" t="s">
        <v>24</v>
      </c>
      <c r="J229" s="28" t="s">
        <v>25</v>
      </c>
      <c r="K229" s="27" t="s">
        <v>829</v>
      </c>
    </row>
    <row r="230" s="2" customFormat="1" ht="72" spans="1:11">
      <c r="A230" s="27">
        <v>222</v>
      </c>
      <c r="B230" s="27" t="s">
        <v>882</v>
      </c>
      <c r="C230" s="27" t="s">
        <v>883</v>
      </c>
      <c r="D230" s="27" t="s">
        <v>884</v>
      </c>
      <c r="E230" s="28" t="s">
        <v>22</v>
      </c>
      <c r="F230" s="29">
        <v>1</v>
      </c>
      <c r="G230" s="30">
        <v>13.24</v>
      </c>
      <c r="H230" s="28" t="s">
        <v>885</v>
      </c>
      <c r="I230" s="28" t="s">
        <v>24</v>
      </c>
      <c r="J230" s="28" t="s">
        <v>25</v>
      </c>
      <c r="K230" s="27" t="s">
        <v>829</v>
      </c>
    </row>
    <row r="231" s="2" customFormat="1" ht="72" spans="1:11">
      <c r="A231" s="27">
        <v>223</v>
      </c>
      <c r="B231" s="27" t="s">
        <v>886</v>
      </c>
      <c r="C231" s="27" t="s">
        <v>887</v>
      </c>
      <c r="D231" s="27" t="s">
        <v>888</v>
      </c>
      <c r="E231" s="28" t="s">
        <v>22</v>
      </c>
      <c r="F231" s="29">
        <v>1</v>
      </c>
      <c r="G231" s="30">
        <v>4.4</v>
      </c>
      <c r="H231" s="28" t="s">
        <v>889</v>
      </c>
      <c r="I231" s="28" t="s">
        <v>24</v>
      </c>
      <c r="J231" s="28" t="s">
        <v>25</v>
      </c>
      <c r="K231" s="27" t="s">
        <v>829</v>
      </c>
    </row>
    <row r="232" s="2" customFormat="1" ht="48" spans="1:11">
      <c r="A232" s="27">
        <v>224</v>
      </c>
      <c r="B232" s="27" t="s">
        <v>890</v>
      </c>
      <c r="C232" s="27" t="s">
        <v>891</v>
      </c>
      <c r="D232" s="27" t="s">
        <v>892</v>
      </c>
      <c r="E232" s="28" t="s">
        <v>22</v>
      </c>
      <c r="F232" s="29">
        <v>1</v>
      </c>
      <c r="G232" s="30">
        <v>12.95</v>
      </c>
      <c r="H232" s="28" t="s">
        <v>893</v>
      </c>
      <c r="I232" s="28" t="s">
        <v>24</v>
      </c>
      <c r="J232" s="28" t="s">
        <v>25</v>
      </c>
      <c r="K232" s="27" t="s">
        <v>829</v>
      </c>
    </row>
    <row r="233" s="2" customFormat="1" ht="72" spans="1:11">
      <c r="A233" s="27">
        <v>225</v>
      </c>
      <c r="B233" s="27" t="s">
        <v>894</v>
      </c>
      <c r="C233" s="27" t="s">
        <v>895</v>
      </c>
      <c r="D233" s="27" t="s">
        <v>896</v>
      </c>
      <c r="E233" s="28" t="s">
        <v>22</v>
      </c>
      <c r="F233" s="29">
        <v>1</v>
      </c>
      <c r="G233" s="30">
        <v>2.72</v>
      </c>
      <c r="H233" s="28" t="s">
        <v>240</v>
      </c>
      <c r="I233" s="28" t="s">
        <v>24</v>
      </c>
      <c r="J233" s="28" t="s">
        <v>25</v>
      </c>
      <c r="K233" s="27" t="s">
        <v>829</v>
      </c>
    </row>
    <row r="234" s="2" customFormat="1" ht="48" spans="1:11">
      <c r="A234" s="27">
        <v>226</v>
      </c>
      <c r="B234" s="27" t="s">
        <v>897</v>
      </c>
      <c r="C234" s="27" t="s">
        <v>898</v>
      </c>
      <c r="D234" s="27" t="s">
        <v>899</v>
      </c>
      <c r="E234" s="28" t="s">
        <v>22</v>
      </c>
      <c r="F234" s="29">
        <v>1</v>
      </c>
      <c r="G234" s="30">
        <v>2.44</v>
      </c>
      <c r="H234" s="28" t="s">
        <v>900</v>
      </c>
      <c r="I234" s="28" t="s">
        <v>24</v>
      </c>
      <c r="J234" s="28" t="s">
        <v>25</v>
      </c>
      <c r="K234" s="27" t="s">
        <v>829</v>
      </c>
    </row>
    <row r="235" s="2" customFormat="1" ht="72" spans="1:11">
      <c r="A235" s="27">
        <v>227</v>
      </c>
      <c r="B235" s="27" t="s">
        <v>901</v>
      </c>
      <c r="C235" s="27" t="s">
        <v>902</v>
      </c>
      <c r="D235" s="27" t="s">
        <v>903</v>
      </c>
      <c r="E235" s="28" t="s">
        <v>22</v>
      </c>
      <c r="F235" s="29">
        <v>1</v>
      </c>
      <c r="G235" s="30">
        <v>8.6</v>
      </c>
      <c r="H235" s="28" t="s">
        <v>70</v>
      </c>
      <c r="I235" s="28" t="s">
        <v>24</v>
      </c>
      <c r="J235" s="28" t="s">
        <v>25</v>
      </c>
      <c r="K235" s="27" t="s">
        <v>829</v>
      </c>
    </row>
    <row r="236" s="2" customFormat="1" ht="60" spans="1:11">
      <c r="A236" s="27">
        <v>228</v>
      </c>
      <c r="B236" s="35" t="s">
        <v>904</v>
      </c>
      <c r="C236" s="27" t="s">
        <v>905</v>
      </c>
      <c r="D236" s="27" t="s">
        <v>906</v>
      </c>
      <c r="E236" s="28" t="s">
        <v>22</v>
      </c>
      <c r="F236" s="29">
        <v>1</v>
      </c>
      <c r="G236" s="30">
        <v>2.68</v>
      </c>
      <c r="H236" s="28" t="s">
        <v>907</v>
      </c>
      <c r="I236" s="28" t="s">
        <v>24</v>
      </c>
      <c r="J236" s="28" t="s">
        <v>25</v>
      </c>
      <c r="K236" s="27" t="s">
        <v>908</v>
      </c>
    </row>
    <row r="237" s="2" customFormat="1" ht="36" spans="1:11">
      <c r="A237" s="27">
        <v>229</v>
      </c>
      <c r="B237" s="35" t="s">
        <v>909</v>
      </c>
      <c r="C237" s="27" t="s">
        <v>910</v>
      </c>
      <c r="D237" s="27" t="s">
        <v>911</v>
      </c>
      <c r="E237" s="28" t="s">
        <v>22</v>
      </c>
      <c r="F237" s="29">
        <v>1</v>
      </c>
      <c r="G237" s="30">
        <v>9.8</v>
      </c>
      <c r="H237" s="28" t="s">
        <v>240</v>
      </c>
      <c r="I237" s="28" t="s">
        <v>24</v>
      </c>
      <c r="J237" s="28" t="s">
        <v>25</v>
      </c>
      <c r="K237" s="27" t="s">
        <v>908</v>
      </c>
    </row>
    <row r="238" s="2" customFormat="1" ht="24" spans="1:11">
      <c r="A238" s="27">
        <v>230</v>
      </c>
      <c r="B238" s="35" t="s">
        <v>912</v>
      </c>
      <c r="C238" s="27" t="s">
        <v>913</v>
      </c>
      <c r="D238" s="27" t="s">
        <v>914</v>
      </c>
      <c r="E238" s="28" t="s">
        <v>22</v>
      </c>
      <c r="F238" s="29">
        <v>1</v>
      </c>
      <c r="G238" s="30">
        <v>0.88</v>
      </c>
      <c r="H238" s="28" t="s">
        <v>915</v>
      </c>
      <c r="I238" s="28" t="s">
        <v>24</v>
      </c>
      <c r="J238" s="28" t="s">
        <v>25</v>
      </c>
      <c r="K238" s="27" t="s">
        <v>908</v>
      </c>
    </row>
    <row r="239" s="2" customFormat="1" ht="72" spans="1:11">
      <c r="A239" s="27">
        <v>231</v>
      </c>
      <c r="B239" s="35" t="s">
        <v>916</v>
      </c>
      <c r="C239" s="27" t="s">
        <v>917</v>
      </c>
      <c r="D239" s="27" t="s">
        <v>918</v>
      </c>
      <c r="E239" s="28" t="s">
        <v>22</v>
      </c>
      <c r="F239" s="29">
        <v>1</v>
      </c>
      <c r="G239" s="30">
        <v>12.58</v>
      </c>
      <c r="H239" s="28" t="s">
        <v>919</v>
      </c>
      <c r="I239" s="28" t="s">
        <v>24</v>
      </c>
      <c r="J239" s="28" t="s">
        <v>25</v>
      </c>
      <c r="K239" s="27" t="s">
        <v>908</v>
      </c>
    </row>
    <row r="240" s="2" customFormat="1" ht="48" spans="1:11">
      <c r="A240" s="27">
        <v>232</v>
      </c>
      <c r="B240" s="35" t="s">
        <v>920</v>
      </c>
      <c r="C240" s="27" t="s">
        <v>921</v>
      </c>
      <c r="D240" s="27" t="s">
        <v>922</v>
      </c>
      <c r="E240" s="28" t="s">
        <v>22</v>
      </c>
      <c r="F240" s="29">
        <v>1</v>
      </c>
      <c r="G240" s="30">
        <v>7.01</v>
      </c>
      <c r="H240" s="28" t="s">
        <v>571</v>
      </c>
      <c r="I240" s="28" t="s">
        <v>24</v>
      </c>
      <c r="J240" s="28" t="s">
        <v>25</v>
      </c>
      <c r="K240" s="27" t="s">
        <v>908</v>
      </c>
    </row>
    <row r="241" s="2" customFormat="1" ht="48" spans="1:11">
      <c r="A241" s="27">
        <v>233</v>
      </c>
      <c r="B241" s="35" t="s">
        <v>923</v>
      </c>
      <c r="C241" s="27" t="s">
        <v>924</v>
      </c>
      <c r="D241" s="27" t="s">
        <v>925</v>
      </c>
      <c r="E241" s="28" t="s">
        <v>22</v>
      </c>
      <c r="F241" s="29">
        <v>1</v>
      </c>
      <c r="G241" s="30">
        <v>12.8</v>
      </c>
      <c r="H241" s="28" t="s">
        <v>926</v>
      </c>
      <c r="I241" s="28" t="s">
        <v>24</v>
      </c>
      <c r="J241" s="28" t="s">
        <v>25</v>
      </c>
      <c r="K241" s="27" t="s">
        <v>908</v>
      </c>
    </row>
    <row r="242" s="2" customFormat="1" ht="60" spans="1:11">
      <c r="A242" s="27">
        <v>234</v>
      </c>
      <c r="B242" s="35" t="s">
        <v>927</v>
      </c>
      <c r="C242" s="27" t="s">
        <v>928</v>
      </c>
      <c r="D242" s="27" t="s">
        <v>929</v>
      </c>
      <c r="E242" s="28" t="s">
        <v>22</v>
      </c>
      <c r="F242" s="29">
        <v>1</v>
      </c>
      <c r="G242" s="30">
        <v>2.7325</v>
      </c>
      <c r="H242" s="28" t="s">
        <v>900</v>
      </c>
      <c r="I242" s="28" t="s">
        <v>24</v>
      </c>
      <c r="J242" s="28" t="s">
        <v>25</v>
      </c>
      <c r="K242" s="27" t="s">
        <v>908</v>
      </c>
    </row>
    <row r="243" s="2" customFormat="1" ht="60" spans="1:11">
      <c r="A243" s="27">
        <v>235</v>
      </c>
      <c r="B243" s="35" t="s">
        <v>930</v>
      </c>
      <c r="C243" s="27" t="s">
        <v>931</v>
      </c>
      <c r="D243" s="27" t="s">
        <v>932</v>
      </c>
      <c r="E243" s="28" t="s">
        <v>22</v>
      </c>
      <c r="F243" s="29">
        <v>1</v>
      </c>
      <c r="G243" s="30">
        <v>6.52</v>
      </c>
      <c r="H243" s="28" t="s">
        <v>933</v>
      </c>
      <c r="I243" s="28" t="s">
        <v>24</v>
      </c>
      <c r="J243" s="28" t="s">
        <v>25</v>
      </c>
      <c r="K243" s="27" t="s">
        <v>908</v>
      </c>
    </row>
    <row r="244" s="2" customFormat="1" ht="36" spans="1:11">
      <c r="A244" s="27">
        <v>236</v>
      </c>
      <c r="B244" s="35" t="s">
        <v>934</v>
      </c>
      <c r="C244" s="27" t="s">
        <v>935</v>
      </c>
      <c r="D244" s="27" t="s">
        <v>936</v>
      </c>
      <c r="E244" s="28" t="s">
        <v>22</v>
      </c>
      <c r="F244" s="29">
        <v>1</v>
      </c>
      <c r="G244" s="30">
        <v>5.83</v>
      </c>
      <c r="H244" s="28" t="s">
        <v>276</v>
      </c>
      <c r="I244" s="28" t="s">
        <v>24</v>
      </c>
      <c r="J244" s="28" t="s">
        <v>25</v>
      </c>
      <c r="K244" s="27" t="s">
        <v>908</v>
      </c>
    </row>
    <row r="245" s="2" customFormat="1" ht="60" spans="1:11">
      <c r="A245" s="27">
        <v>237</v>
      </c>
      <c r="B245" s="35" t="s">
        <v>937</v>
      </c>
      <c r="C245" s="27" t="s">
        <v>938</v>
      </c>
      <c r="D245" s="27" t="s">
        <v>939</v>
      </c>
      <c r="E245" s="28" t="s">
        <v>22</v>
      </c>
      <c r="F245" s="29">
        <v>1</v>
      </c>
      <c r="G245" s="30">
        <v>12.28</v>
      </c>
      <c r="H245" s="28" t="s">
        <v>940</v>
      </c>
      <c r="I245" s="28" t="s">
        <v>24</v>
      </c>
      <c r="J245" s="28" t="s">
        <v>25</v>
      </c>
      <c r="K245" s="27" t="s">
        <v>908</v>
      </c>
    </row>
    <row r="246" s="2" customFormat="1" ht="60" spans="1:11">
      <c r="A246" s="27">
        <v>238</v>
      </c>
      <c r="B246" s="34" t="s">
        <v>941</v>
      </c>
      <c r="C246" s="27" t="s">
        <v>942</v>
      </c>
      <c r="D246" s="27" t="s">
        <v>943</v>
      </c>
      <c r="E246" s="28" t="s">
        <v>22</v>
      </c>
      <c r="F246" s="29">
        <v>1</v>
      </c>
      <c r="G246" s="30">
        <v>2.72</v>
      </c>
      <c r="H246" s="28" t="s">
        <v>944</v>
      </c>
      <c r="I246" s="28" t="s">
        <v>24</v>
      </c>
      <c r="J246" s="28" t="s">
        <v>25</v>
      </c>
      <c r="K246" s="27" t="s">
        <v>945</v>
      </c>
    </row>
    <row r="247" s="2" customFormat="1" ht="24" spans="1:11">
      <c r="A247" s="27">
        <v>239</v>
      </c>
      <c r="B247" s="34" t="s">
        <v>946</v>
      </c>
      <c r="C247" s="27" t="s">
        <v>947</v>
      </c>
      <c r="D247" s="27" t="s">
        <v>948</v>
      </c>
      <c r="E247" s="28" t="s">
        <v>22</v>
      </c>
      <c r="F247" s="29">
        <v>1</v>
      </c>
      <c r="G247" s="30">
        <v>10.48</v>
      </c>
      <c r="H247" s="28" t="s">
        <v>949</v>
      </c>
      <c r="I247" s="28" t="s">
        <v>24</v>
      </c>
      <c r="J247" s="28" t="s">
        <v>25</v>
      </c>
      <c r="K247" s="27" t="s">
        <v>945</v>
      </c>
    </row>
    <row r="248" s="2" customFormat="1" ht="48" spans="1:11">
      <c r="A248" s="27">
        <v>240</v>
      </c>
      <c r="B248" s="34" t="s">
        <v>950</v>
      </c>
      <c r="C248" s="27" t="s">
        <v>951</v>
      </c>
      <c r="D248" s="27" t="s">
        <v>952</v>
      </c>
      <c r="E248" s="28" t="s">
        <v>22</v>
      </c>
      <c r="F248" s="29">
        <v>1</v>
      </c>
      <c r="G248" s="30">
        <v>8.925</v>
      </c>
      <c r="H248" s="28" t="s">
        <v>953</v>
      </c>
      <c r="I248" s="28" t="s">
        <v>24</v>
      </c>
      <c r="J248" s="28" t="s">
        <v>25</v>
      </c>
      <c r="K248" s="27" t="s">
        <v>945</v>
      </c>
    </row>
    <row r="249" s="2" customFormat="1" ht="48" spans="1:11">
      <c r="A249" s="27">
        <v>241</v>
      </c>
      <c r="B249" s="34" t="s">
        <v>954</v>
      </c>
      <c r="C249" s="27" t="s">
        <v>955</v>
      </c>
      <c r="D249" s="27" t="s">
        <v>956</v>
      </c>
      <c r="E249" s="28" t="s">
        <v>22</v>
      </c>
      <c r="F249" s="29">
        <v>1</v>
      </c>
      <c r="G249" s="30">
        <v>10.32</v>
      </c>
      <c r="H249" s="28" t="s">
        <v>865</v>
      </c>
      <c r="I249" s="28" t="s">
        <v>24</v>
      </c>
      <c r="J249" s="28" t="s">
        <v>25</v>
      </c>
      <c r="K249" s="27" t="s">
        <v>945</v>
      </c>
    </row>
    <row r="250" s="2" customFormat="1" ht="24" spans="1:11">
      <c r="A250" s="27">
        <v>242</v>
      </c>
      <c r="B250" s="34" t="s">
        <v>957</v>
      </c>
      <c r="C250" s="27" t="s">
        <v>958</v>
      </c>
      <c r="D250" s="27" t="s">
        <v>959</v>
      </c>
      <c r="E250" s="28" t="s">
        <v>22</v>
      </c>
      <c r="F250" s="29">
        <v>1</v>
      </c>
      <c r="G250" s="30">
        <v>9.28</v>
      </c>
      <c r="H250" s="28" t="s">
        <v>960</v>
      </c>
      <c r="I250" s="28" t="s">
        <v>24</v>
      </c>
      <c r="J250" s="28" t="s">
        <v>25</v>
      </c>
      <c r="K250" s="27" t="s">
        <v>945</v>
      </c>
    </row>
    <row r="251" s="2" customFormat="1" ht="36" spans="1:11">
      <c r="A251" s="27">
        <v>243</v>
      </c>
      <c r="B251" s="34" t="s">
        <v>961</v>
      </c>
      <c r="C251" s="27" t="s">
        <v>962</v>
      </c>
      <c r="D251" s="27" t="s">
        <v>963</v>
      </c>
      <c r="E251" s="28" t="s">
        <v>22</v>
      </c>
      <c r="F251" s="29">
        <v>1</v>
      </c>
      <c r="G251" s="30">
        <v>9.48</v>
      </c>
      <c r="H251" s="28" t="s">
        <v>964</v>
      </c>
      <c r="I251" s="28" t="s">
        <v>24</v>
      </c>
      <c r="J251" s="28" t="s">
        <v>25</v>
      </c>
      <c r="K251" s="27" t="s">
        <v>945</v>
      </c>
    </row>
    <row r="252" s="2" customFormat="1" ht="60" spans="1:11">
      <c r="A252" s="27">
        <v>244</v>
      </c>
      <c r="B252" s="34" t="s">
        <v>965</v>
      </c>
      <c r="C252" s="27" t="s">
        <v>966</v>
      </c>
      <c r="D252" s="27" t="s">
        <v>967</v>
      </c>
      <c r="E252" s="28" t="s">
        <v>22</v>
      </c>
      <c r="F252" s="29">
        <v>1</v>
      </c>
      <c r="G252" s="30">
        <v>5.24</v>
      </c>
      <c r="H252" s="28" t="s">
        <v>850</v>
      </c>
      <c r="I252" s="28" t="s">
        <v>24</v>
      </c>
      <c r="J252" s="28" t="s">
        <v>25</v>
      </c>
      <c r="K252" s="27" t="s">
        <v>945</v>
      </c>
    </row>
    <row r="253" s="2" customFormat="1" ht="60" spans="1:11">
      <c r="A253" s="27">
        <v>245</v>
      </c>
      <c r="B253" s="34" t="s">
        <v>968</v>
      </c>
      <c r="C253" s="27" t="s">
        <v>969</v>
      </c>
      <c r="D253" s="27" t="s">
        <v>970</v>
      </c>
      <c r="E253" s="28" t="s">
        <v>22</v>
      </c>
      <c r="F253" s="29">
        <v>1</v>
      </c>
      <c r="G253" s="30">
        <v>11.21</v>
      </c>
      <c r="H253" s="28" t="s">
        <v>971</v>
      </c>
      <c r="I253" s="28" t="s">
        <v>24</v>
      </c>
      <c r="J253" s="28" t="s">
        <v>25</v>
      </c>
      <c r="K253" s="27" t="s">
        <v>945</v>
      </c>
    </row>
    <row r="254" s="2" customFormat="1" ht="36" spans="1:11">
      <c r="A254" s="27">
        <v>246</v>
      </c>
      <c r="B254" s="34" t="s">
        <v>791</v>
      </c>
      <c r="C254" s="27" t="s">
        <v>972</v>
      </c>
      <c r="D254" s="27" t="s">
        <v>973</v>
      </c>
      <c r="E254" s="28" t="s">
        <v>22</v>
      </c>
      <c r="F254" s="29">
        <v>1</v>
      </c>
      <c r="G254" s="30">
        <v>10.12</v>
      </c>
      <c r="H254" s="28" t="s">
        <v>974</v>
      </c>
      <c r="I254" s="28" t="s">
        <v>24</v>
      </c>
      <c r="J254" s="28" t="s">
        <v>25</v>
      </c>
      <c r="K254" s="27" t="s">
        <v>945</v>
      </c>
    </row>
    <row r="255" s="2" customFormat="1" ht="36" spans="1:11">
      <c r="A255" s="27">
        <v>247</v>
      </c>
      <c r="B255" s="34" t="s">
        <v>415</v>
      </c>
      <c r="C255" s="27" t="s">
        <v>975</v>
      </c>
      <c r="D255" s="27" t="s">
        <v>976</v>
      </c>
      <c r="E255" s="28" t="s">
        <v>22</v>
      </c>
      <c r="F255" s="29">
        <v>1</v>
      </c>
      <c r="G255" s="30">
        <v>15.04</v>
      </c>
      <c r="H255" s="28" t="s">
        <v>111</v>
      </c>
      <c r="I255" s="28" t="s">
        <v>24</v>
      </c>
      <c r="J255" s="28" t="s">
        <v>25</v>
      </c>
      <c r="K255" s="27" t="s">
        <v>945</v>
      </c>
    </row>
    <row r="256" s="2" customFormat="1" ht="36" spans="1:11">
      <c r="A256" s="27">
        <v>248</v>
      </c>
      <c r="B256" s="34" t="s">
        <v>977</v>
      </c>
      <c r="C256" s="27" t="s">
        <v>978</v>
      </c>
      <c r="D256" s="27" t="s">
        <v>979</v>
      </c>
      <c r="E256" s="28" t="s">
        <v>22</v>
      </c>
      <c r="F256" s="29">
        <v>1</v>
      </c>
      <c r="G256" s="30">
        <v>11.04</v>
      </c>
      <c r="H256" s="28" t="s">
        <v>915</v>
      </c>
      <c r="I256" s="28" t="s">
        <v>24</v>
      </c>
      <c r="J256" s="28" t="s">
        <v>25</v>
      </c>
      <c r="K256" s="27" t="s">
        <v>945</v>
      </c>
    </row>
    <row r="257" s="2" customFormat="1" ht="48" spans="1:11">
      <c r="A257" s="27">
        <v>249</v>
      </c>
      <c r="B257" s="34" t="s">
        <v>980</v>
      </c>
      <c r="C257" s="27" t="s">
        <v>981</v>
      </c>
      <c r="D257" s="27" t="s">
        <v>982</v>
      </c>
      <c r="E257" s="28" t="s">
        <v>22</v>
      </c>
      <c r="F257" s="29">
        <v>1</v>
      </c>
      <c r="G257" s="30">
        <v>9.6</v>
      </c>
      <c r="H257" s="28" t="s">
        <v>983</v>
      </c>
      <c r="I257" s="28" t="s">
        <v>24</v>
      </c>
      <c r="J257" s="28" t="s">
        <v>25</v>
      </c>
      <c r="K257" s="27" t="s">
        <v>945</v>
      </c>
    </row>
    <row r="258" s="2" customFormat="1" ht="60" spans="1:11">
      <c r="A258" s="27">
        <v>250</v>
      </c>
      <c r="B258" s="34" t="s">
        <v>984</v>
      </c>
      <c r="C258" s="27" t="s">
        <v>985</v>
      </c>
      <c r="D258" s="27" t="s">
        <v>986</v>
      </c>
      <c r="E258" s="28" t="s">
        <v>22</v>
      </c>
      <c r="F258" s="29">
        <v>1</v>
      </c>
      <c r="G258" s="30">
        <v>15.5</v>
      </c>
      <c r="H258" s="28" t="s">
        <v>987</v>
      </c>
      <c r="I258" s="28" t="s">
        <v>24</v>
      </c>
      <c r="J258" s="28" t="s">
        <v>25</v>
      </c>
      <c r="K258" s="27" t="s">
        <v>945</v>
      </c>
    </row>
    <row r="259" s="2" customFormat="1" ht="48" spans="1:11">
      <c r="A259" s="27">
        <v>251</v>
      </c>
      <c r="B259" s="34" t="s">
        <v>988</v>
      </c>
      <c r="C259" s="27" t="s">
        <v>989</v>
      </c>
      <c r="D259" s="27" t="s">
        <v>990</v>
      </c>
      <c r="E259" s="28" t="s">
        <v>22</v>
      </c>
      <c r="F259" s="29">
        <v>1</v>
      </c>
      <c r="G259" s="30">
        <v>14.17</v>
      </c>
      <c r="H259" s="28" t="s">
        <v>991</v>
      </c>
      <c r="I259" s="28" t="s">
        <v>24</v>
      </c>
      <c r="J259" s="28" t="s">
        <v>25</v>
      </c>
      <c r="K259" s="27" t="s">
        <v>945</v>
      </c>
    </row>
    <row r="260" s="2" customFormat="1" ht="48" spans="1:11">
      <c r="A260" s="27">
        <v>252</v>
      </c>
      <c r="B260" s="34" t="s">
        <v>992</v>
      </c>
      <c r="C260" s="27" t="s">
        <v>993</v>
      </c>
      <c r="D260" s="27" t="s">
        <v>994</v>
      </c>
      <c r="E260" s="28" t="s">
        <v>22</v>
      </c>
      <c r="F260" s="29">
        <v>1</v>
      </c>
      <c r="G260" s="30">
        <v>10.68</v>
      </c>
      <c r="H260" s="28" t="s">
        <v>690</v>
      </c>
      <c r="I260" s="28" t="s">
        <v>24</v>
      </c>
      <c r="J260" s="28" t="s">
        <v>25</v>
      </c>
      <c r="K260" s="27" t="s">
        <v>945</v>
      </c>
    </row>
    <row r="261" s="2" customFormat="1" ht="36" spans="1:11">
      <c r="A261" s="27">
        <v>253</v>
      </c>
      <c r="B261" s="34" t="s">
        <v>995</v>
      </c>
      <c r="C261" s="27" t="s">
        <v>996</v>
      </c>
      <c r="D261" s="27" t="s">
        <v>997</v>
      </c>
      <c r="E261" s="28" t="s">
        <v>22</v>
      </c>
      <c r="F261" s="29">
        <v>1</v>
      </c>
      <c r="G261" s="30">
        <v>7.8</v>
      </c>
      <c r="H261" s="28" t="s">
        <v>536</v>
      </c>
      <c r="I261" s="28" t="s">
        <v>24</v>
      </c>
      <c r="J261" s="28" t="s">
        <v>25</v>
      </c>
      <c r="K261" s="27" t="s">
        <v>945</v>
      </c>
    </row>
    <row r="262" s="2" customFormat="1" ht="36" spans="1:11">
      <c r="A262" s="27">
        <v>254</v>
      </c>
      <c r="B262" s="34" t="s">
        <v>998</v>
      </c>
      <c r="C262" s="27" t="s">
        <v>999</v>
      </c>
      <c r="D262" s="27" t="s">
        <v>1000</v>
      </c>
      <c r="E262" s="28" t="s">
        <v>22</v>
      </c>
      <c r="F262" s="29">
        <v>1</v>
      </c>
      <c r="G262" s="30">
        <v>10.17</v>
      </c>
      <c r="H262" s="28" t="s">
        <v>1001</v>
      </c>
      <c r="I262" s="28" t="s">
        <v>24</v>
      </c>
      <c r="J262" s="28" t="s">
        <v>25</v>
      </c>
      <c r="K262" s="27" t="s">
        <v>945</v>
      </c>
    </row>
    <row r="263" s="2" customFormat="1" ht="36" spans="1:11">
      <c r="A263" s="27">
        <v>255</v>
      </c>
      <c r="B263" s="34" t="s">
        <v>1002</v>
      </c>
      <c r="C263" s="27" t="s">
        <v>1003</v>
      </c>
      <c r="D263" s="27" t="s">
        <v>1004</v>
      </c>
      <c r="E263" s="28" t="s">
        <v>22</v>
      </c>
      <c r="F263" s="29">
        <v>1</v>
      </c>
      <c r="G263" s="30">
        <v>5.76</v>
      </c>
      <c r="H263" s="28" t="s">
        <v>1005</v>
      </c>
      <c r="I263" s="28" t="s">
        <v>24</v>
      </c>
      <c r="J263" s="28" t="s">
        <v>25</v>
      </c>
      <c r="K263" s="27" t="s">
        <v>945</v>
      </c>
    </row>
    <row r="264" s="2" customFormat="1" ht="24" spans="1:11">
      <c r="A264" s="27">
        <v>256</v>
      </c>
      <c r="B264" s="34" t="s">
        <v>1006</v>
      </c>
      <c r="C264" s="27" t="s">
        <v>1007</v>
      </c>
      <c r="D264" s="27" t="s">
        <v>1008</v>
      </c>
      <c r="E264" s="28" t="s">
        <v>22</v>
      </c>
      <c r="F264" s="29">
        <v>1</v>
      </c>
      <c r="G264" s="30">
        <v>13.575</v>
      </c>
      <c r="H264" s="28" t="s">
        <v>1009</v>
      </c>
      <c r="I264" s="28" t="s">
        <v>24</v>
      </c>
      <c r="J264" s="28" t="s">
        <v>25</v>
      </c>
      <c r="K264" s="27" t="s">
        <v>945</v>
      </c>
    </row>
    <row r="265" s="2" customFormat="1" ht="24" spans="1:11">
      <c r="A265" s="27">
        <v>257</v>
      </c>
      <c r="B265" s="34" t="s">
        <v>1010</v>
      </c>
      <c r="C265" s="27" t="s">
        <v>1011</v>
      </c>
      <c r="D265" s="27" t="s">
        <v>1012</v>
      </c>
      <c r="E265" s="28" t="s">
        <v>22</v>
      </c>
      <c r="F265" s="29">
        <v>1</v>
      </c>
      <c r="G265" s="30">
        <v>3.55</v>
      </c>
      <c r="H265" s="28" t="s">
        <v>1013</v>
      </c>
      <c r="I265" s="28" t="s">
        <v>24</v>
      </c>
      <c r="J265" s="28" t="s">
        <v>25</v>
      </c>
      <c r="K265" s="27" t="s">
        <v>945</v>
      </c>
    </row>
    <row r="266" s="2" customFormat="1" ht="36" spans="1:11">
      <c r="A266" s="27">
        <v>258</v>
      </c>
      <c r="B266" s="34" t="s">
        <v>1014</v>
      </c>
      <c r="C266" s="27" t="s">
        <v>1015</v>
      </c>
      <c r="D266" s="27" t="s">
        <v>1016</v>
      </c>
      <c r="E266" s="28" t="s">
        <v>22</v>
      </c>
      <c r="F266" s="29">
        <v>1</v>
      </c>
      <c r="G266" s="30">
        <v>3.84</v>
      </c>
      <c r="H266" s="28" t="s">
        <v>1017</v>
      </c>
      <c r="I266" s="28" t="s">
        <v>24</v>
      </c>
      <c r="J266" s="28" t="s">
        <v>25</v>
      </c>
      <c r="K266" s="27" t="s">
        <v>945</v>
      </c>
    </row>
    <row r="267" s="2" customFormat="1" ht="24" spans="1:11">
      <c r="A267" s="27">
        <v>259</v>
      </c>
      <c r="B267" s="34" t="s">
        <v>1018</v>
      </c>
      <c r="C267" s="27" t="s">
        <v>1019</v>
      </c>
      <c r="D267" s="27" t="s">
        <v>1020</v>
      </c>
      <c r="E267" s="28" t="s">
        <v>22</v>
      </c>
      <c r="F267" s="29">
        <v>1</v>
      </c>
      <c r="G267" s="30">
        <v>11.24</v>
      </c>
      <c r="H267" s="28" t="s">
        <v>1021</v>
      </c>
      <c r="I267" s="28" t="s">
        <v>24</v>
      </c>
      <c r="J267" s="28" t="s">
        <v>25</v>
      </c>
      <c r="K267" s="27" t="s">
        <v>945</v>
      </c>
    </row>
    <row r="268" s="2" customFormat="1" ht="36" spans="1:11">
      <c r="A268" s="27">
        <v>260</v>
      </c>
      <c r="B268" s="34" t="s">
        <v>1022</v>
      </c>
      <c r="C268" s="27" t="s">
        <v>1023</v>
      </c>
      <c r="D268" s="27" t="s">
        <v>1024</v>
      </c>
      <c r="E268" s="28" t="s">
        <v>22</v>
      </c>
      <c r="F268" s="29">
        <v>1</v>
      </c>
      <c r="G268" s="30">
        <v>4.02</v>
      </c>
      <c r="H268" s="28" t="s">
        <v>1025</v>
      </c>
      <c r="I268" s="28" t="s">
        <v>24</v>
      </c>
      <c r="J268" s="28" t="s">
        <v>25</v>
      </c>
      <c r="K268" s="27" t="s">
        <v>945</v>
      </c>
    </row>
    <row r="269" s="2" customFormat="1" ht="36" spans="1:11">
      <c r="A269" s="27">
        <v>261</v>
      </c>
      <c r="B269" s="35" t="s">
        <v>1026</v>
      </c>
      <c r="C269" s="27" t="s">
        <v>1027</v>
      </c>
      <c r="D269" s="27" t="s">
        <v>1028</v>
      </c>
      <c r="E269" s="28" t="s">
        <v>22</v>
      </c>
      <c r="F269" s="29">
        <v>1</v>
      </c>
      <c r="G269" s="30">
        <v>8.41</v>
      </c>
      <c r="H269" s="28" t="s">
        <v>657</v>
      </c>
      <c r="I269" s="28" t="s">
        <v>24</v>
      </c>
      <c r="J269" s="28" t="s">
        <v>25</v>
      </c>
      <c r="K269" s="27" t="s">
        <v>1029</v>
      </c>
    </row>
    <row r="270" s="2" customFormat="1" ht="36" spans="1:11">
      <c r="A270" s="27">
        <v>262</v>
      </c>
      <c r="B270" s="35" t="s">
        <v>1030</v>
      </c>
      <c r="C270" s="27" t="s">
        <v>1031</v>
      </c>
      <c r="D270" s="27" t="s">
        <v>1032</v>
      </c>
      <c r="E270" s="28" t="s">
        <v>22</v>
      </c>
      <c r="F270" s="29">
        <v>1</v>
      </c>
      <c r="G270" s="30">
        <v>2.36</v>
      </c>
      <c r="H270" s="28" t="s">
        <v>678</v>
      </c>
      <c r="I270" s="28" t="s">
        <v>24</v>
      </c>
      <c r="J270" s="28" t="s">
        <v>25</v>
      </c>
      <c r="K270" s="27" t="s">
        <v>1029</v>
      </c>
    </row>
    <row r="271" s="2" customFormat="1" ht="24" spans="1:11">
      <c r="A271" s="27">
        <v>263</v>
      </c>
      <c r="B271" s="35" t="s">
        <v>1033</v>
      </c>
      <c r="C271" s="27" t="s">
        <v>1034</v>
      </c>
      <c r="D271" s="27" t="s">
        <v>1035</v>
      </c>
      <c r="E271" s="28" t="s">
        <v>22</v>
      </c>
      <c r="F271" s="29">
        <v>1</v>
      </c>
      <c r="G271" s="30">
        <v>8.61</v>
      </c>
      <c r="H271" s="28" t="s">
        <v>1036</v>
      </c>
      <c r="I271" s="28" t="s">
        <v>24</v>
      </c>
      <c r="J271" s="28" t="s">
        <v>25</v>
      </c>
      <c r="K271" s="27" t="s">
        <v>1029</v>
      </c>
    </row>
    <row r="272" s="2" customFormat="1" ht="36" spans="1:11">
      <c r="A272" s="27">
        <v>264</v>
      </c>
      <c r="B272" s="35" t="s">
        <v>1037</v>
      </c>
      <c r="C272" s="27" t="s">
        <v>1038</v>
      </c>
      <c r="D272" s="27" t="s">
        <v>1039</v>
      </c>
      <c r="E272" s="28" t="s">
        <v>22</v>
      </c>
      <c r="F272" s="29">
        <v>1</v>
      </c>
      <c r="G272" s="30">
        <v>8.12</v>
      </c>
      <c r="H272" s="28" t="s">
        <v>1040</v>
      </c>
      <c r="I272" s="28" t="s">
        <v>24</v>
      </c>
      <c r="J272" s="28" t="s">
        <v>25</v>
      </c>
      <c r="K272" s="27" t="s">
        <v>1029</v>
      </c>
    </row>
    <row r="273" s="2" customFormat="1" ht="36" spans="1:11">
      <c r="A273" s="27">
        <v>265</v>
      </c>
      <c r="B273" s="35" t="s">
        <v>1041</v>
      </c>
      <c r="C273" s="27" t="s">
        <v>1042</v>
      </c>
      <c r="D273" s="27" t="s">
        <v>1043</v>
      </c>
      <c r="E273" s="28" t="s">
        <v>22</v>
      </c>
      <c r="F273" s="29">
        <v>1</v>
      </c>
      <c r="G273" s="30">
        <v>5.37</v>
      </c>
      <c r="H273" s="28" t="s">
        <v>1044</v>
      </c>
      <c r="I273" s="28" t="s">
        <v>24</v>
      </c>
      <c r="J273" s="28" t="s">
        <v>25</v>
      </c>
      <c r="K273" s="27" t="s">
        <v>1029</v>
      </c>
    </row>
    <row r="274" s="2" customFormat="1" ht="36" spans="1:11">
      <c r="A274" s="27">
        <v>266</v>
      </c>
      <c r="B274" s="35" t="s">
        <v>1045</v>
      </c>
      <c r="C274" s="27" t="s">
        <v>1046</v>
      </c>
      <c r="D274" s="27" t="s">
        <v>1047</v>
      </c>
      <c r="E274" s="28" t="s">
        <v>22</v>
      </c>
      <c r="F274" s="29">
        <v>1</v>
      </c>
      <c r="G274" s="30">
        <v>8.57</v>
      </c>
      <c r="H274" s="28" t="s">
        <v>1021</v>
      </c>
      <c r="I274" s="28" t="s">
        <v>24</v>
      </c>
      <c r="J274" s="28" t="s">
        <v>25</v>
      </c>
      <c r="K274" s="27" t="s">
        <v>1029</v>
      </c>
    </row>
    <row r="275" s="2" customFormat="1" ht="36" spans="1:11">
      <c r="A275" s="27">
        <v>267</v>
      </c>
      <c r="B275" s="35" t="s">
        <v>1048</v>
      </c>
      <c r="C275" s="27" t="s">
        <v>1049</v>
      </c>
      <c r="D275" s="27" t="s">
        <v>1050</v>
      </c>
      <c r="E275" s="28" t="s">
        <v>22</v>
      </c>
      <c r="F275" s="29">
        <v>1</v>
      </c>
      <c r="G275" s="30">
        <v>8.03</v>
      </c>
      <c r="H275" s="28" t="s">
        <v>1009</v>
      </c>
      <c r="I275" s="28" t="s">
        <v>24</v>
      </c>
      <c r="J275" s="28" t="s">
        <v>25</v>
      </c>
      <c r="K275" s="27" t="s">
        <v>1029</v>
      </c>
    </row>
    <row r="276" s="2" customFormat="1" ht="36" spans="1:11">
      <c r="A276" s="27">
        <v>268</v>
      </c>
      <c r="B276" s="35" t="s">
        <v>1051</v>
      </c>
      <c r="C276" s="27" t="s">
        <v>1052</v>
      </c>
      <c r="D276" s="27" t="s">
        <v>1053</v>
      </c>
      <c r="E276" s="28" t="s">
        <v>22</v>
      </c>
      <c r="F276" s="29">
        <v>1</v>
      </c>
      <c r="G276" s="30">
        <v>3.485</v>
      </c>
      <c r="H276" s="28" t="s">
        <v>354</v>
      </c>
      <c r="I276" s="28" t="s">
        <v>24</v>
      </c>
      <c r="J276" s="28" t="s">
        <v>25</v>
      </c>
      <c r="K276" s="27" t="s">
        <v>1029</v>
      </c>
    </row>
    <row r="277" s="2" customFormat="1" ht="24" spans="1:11">
      <c r="A277" s="27">
        <v>269</v>
      </c>
      <c r="B277" s="35" t="s">
        <v>1054</v>
      </c>
      <c r="C277" s="27" t="s">
        <v>1055</v>
      </c>
      <c r="D277" s="27" t="s">
        <v>1056</v>
      </c>
      <c r="E277" s="28" t="s">
        <v>22</v>
      </c>
      <c r="F277" s="29">
        <v>1</v>
      </c>
      <c r="G277" s="30">
        <v>3.8</v>
      </c>
      <c r="H277" s="28" t="s">
        <v>1057</v>
      </c>
      <c r="I277" s="28" t="s">
        <v>24</v>
      </c>
      <c r="J277" s="28" t="s">
        <v>25</v>
      </c>
      <c r="K277" s="27" t="s">
        <v>1029</v>
      </c>
    </row>
    <row r="278" s="2" customFormat="1" ht="36" spans="1:11">
      <c r="A278" s="27">
        <v>270</v>
      </c>
      <c r="B278" s="35" t="s">
        <v>1058</v>
      </c>
      <c r="C278" s="27" t="s">
        <v>1059</v>
      </c>
      <c r="D278" s="27" t="s">
        <v>1060</v>
      </c>
      <c r="E278" s="28" t="s">
        <v>22</v>
      </c>
      <c r="F278" s="29">
        <v>1</v>
      </c>
      <c r="G278" s="30">
        <v>9.18</v>
      </c>
      <c r="H278" s="28" t="s">
        <v>260</v>
      </c>
      <c r="I278" s="28" t="s">
        <v>24</v>
      </c>
      <c r="J278" s="28" t="s">
        <v>25</v>
      </c>
      <c r="K278" s="27" t="s">
        <v>1029</v>
      </c>
    </row>
    <row r="279" s="2" customFormat="1" ht="36" spans="1:11">
      <c r="A279" s="27">
        <v>271</v>
      </c>
      <c r="B279" s="35" t="s">
        <v>1061</v>
      </c>
      <c r="C279" s="27" t="s">
        <v>1062</v>
      </c>
      <c r="D279" s="27" t="s">
        <v>1063</v>
      </c>
      <c r="E279" s="28" t="s">
        <v>22</v>
      </c>
      <c r="F279" s="29">
        <v>1</v>
      </c>
      <c r="G279" s="30">
        <v>2.32</v>
      </c>
      <c r="H279" s="28" t="s">
        <v>252</v>
      </c>
      <c r="I279" s="28" t="s">
        <v>24</v>
      </c>
      <c r="J279" s="28" t="s">
        <v>25</v>
      </c>
      <c r="K279" s="27" t="s">
        <v>1029</v>
      </c>
    </row>
    <row r="280" s="2" customFormat="1" ht="36" spans="1:11">
      <c r="A280" s="27">
        <v>272</v>
      </c>
      <c r="B280" s="35" t="s">
        <v>1064</v>
      </c>
      <c r="C280" s="27" t="s">
        <v>1065</v>
      </c>
      <c r="D280" s="27" t="s">
        <v>1066</v>
      </c>
      <c r="E280" s="28" t="s">
        <v>22</v>
      </c>
      <c r="F280" s="29">
        <v>1</v>
      </c>
      <c r="G280" s="30">
        <v>8.6</v>
      </c>
      <c r="H280" s="28" t="s">
        <v>306</v>
      </c>
      <c r="I280" s="28" t="s">
        <v>24</v>
      </c>
      <c r="J280" s="28" t="s">
        <v>25</v>
      </c>
      <c r="K280" s="27" t="s">
        <v>1029</v>
      </c>
    </row>
    <row r="281" s="2" customFormat="1" ht="36" spans="1:11">
      <c r="A281" s="27">
        <v>273</v>
      </c>
      <c r="B281" s="35" t="s">
        <v>1067</v>
      </c>
      <c r="C281" s="27" t="s">
        <v>1068</v>
      </c>
      <c r="D281" s="27" t="s">
        <v>1069</v>
      </c>
      <c r="E281" s="28" t="s">
        <v>22</v>
      </c>
      <c r="F281" s="29">
        <v>1</v>
      </c>
      <c r="G281" s="30">
        <v>10.82</v>
      </c>
      <c r="H281" s="28" t="s">
        <v>571</v>
      </c>
      <c r="I281" s="28" t="s">
        <v>24</v>
      </c>
      <c r="J281" s="28" t="s">
        <v>25</v>
      </c>
      <c r="K281" s="27" t="s">
        <v>1029</v>
      </c>
    </row>
    <row r="282" s="2" customFormat="1" ht="36" spans="1:11">
      <c r="A282" s="27">
        <v>274</v>
      </c>
      <c r="B282" s="35" t="s">
        <v>1070</v>
      </c>
      <c r="C282" s="27" t="s">
        <v>1071</v>
      </c>
      <c r="D282" s="27" t="s">
        <v>1072</v>
      </c>
      <c r="E282" s="28" t="s">
        <v>22</v>
      </c>
      <c r="F282" s="29">
        <v>1</v>
      </c>
      <c r="G282" s="30">
        <v>8.295</v>
      </c>
      <c r="H282" s="28" t="s">
        <v>319</v>
      </c>
      <c r="I282" s="28" t="s">
        <v>24</v>
      </c>
      <c r="J282" s="28" t="s">
        <v>25</v>
      </c>
      <c r="K282" s="27" t="s">
        <v>1029</v>
      </c>
    </row>
    <row r="283" s="2" customFormat="1" ht="36" spans="1:11">
      <c r="A283" s="27">
        <v>275</v>
      </c>
      <c r="B283" s="35" t="s">
        <v>1073</v>
      </c>
      <c r="C283" s="27" t="s">
        <v>1074</v>
      </c>
      <c r="D283" s="27" t="s">
        <v>1075</v>
      </c>
      <c r="E283" s="28" t="s">
        <v>22</v>
      </c>
      <c r="F283" s="29">
        <v>1</v>
      </c>
      <c r="G283" s="30">
        <v>10.52</v>
      </c>
      <c r="H283" s="28" t="s">
        <v>1076</v>
      </c>
      <c r="I283" s="28" t="s">
        <v>24</v>
      </c>
      <c r="J283" s="28" t="s">
        <v>25</v>
      </c>
      <c r="K283" s="27" t="s">
        <v>1029</v>
      </c>
    </row>
    <row r="284" s="2" customFormat="1" ht="24" spans="1:11">
      <c r="A284" s="27">
        <v>276</v>
      </c>
      <c r="B284" s="35" t="s">
        <v>1077</v>
      </c>
      <c r="C284" s="27" t="s">
        <v>1078</v>
      </c>
      <c r="D284" s="27" t="s">
        <v>1079</v>
      </c>
      <c r="E284" s="28" t="s">
        <v>22</v>
      </c>
      <c r="F284" s="29">
        <v>1</v>
      </c>
      <c r="G284" s="30">
        <v>10.725</v>
      </c>
      <c r="H284" s="28" t="s">
        <v>260</v>
      </c>
      <c r="I284" s="28" t="s">
        <v>24</v>
      </c>
      <c r="J284" s="28" t="s">
        <v>25</v>
      </c>
      <c r="K284" s="27" t="s">
        <v>1029</v>
      </c>
    </row>
    <row r="285" s="2" customFormat="1" ht="36" spans="1:11">
      <c r="A285" s="27">
        <v>277</v>
      </c>
      <c r="B285" s="35" t="s">
        <v>1080</v>
      </c>
      <c r="C285" s="27" t="s">
        <v>1081</v>
      </c>
      <c r="D285" s="27" t="s">
        <v>1082</v>
      </c>
      <c r="E285" s="28" t="s">
        <v>22</v>
      </c>
      <c r="F285" s="29">
        <v>1</v>
      </c>
      <c r="G285" s="30">
        <v>7.72</v>
      </c>
      <c r="H285" s="28" t="s">
        <v>23</v>
      </c>
      <c r="I285" s="28" t="s">
        <v>24</v>
      </c>
      <c r="J285" s="28" t="s">
        <v>25</v>
      </c>
      <c r="K285" s="27" t="s">
        <v>1029</v>
      </c>
    </row>
    <row r="286" s="2" customFormat="1" ht="72" spans="1:11">
      <c r="A286" s="27">
        <v>278</v>
      </c>
      <c r="B286" s="27" t="s">
        <v>1083</v>
      </c>
      <c r="C286" s="39" t="s">
        <v>1084</v>
      </c>
      <c r="D286" s="27" t="s">
        <v>1085</v>
      </c>
      <c r="E286" s="28" t="s">
        <v>22</v>
      </c>
      <c r="F286" s="29">
        <v>1</v>
      </c>
      <c r="G286" s="30">
        <v>12.28</v>
      </c>
      <c r="H286" s="28" t="s">
        <v>1086</v>
      </c>
      <c r="I286" s="28" t="s">
        <v>24</v>
      </c>
      <c r="J286" s="28" t="s">
        <v>25</v>
      </c>
      <c r="K286" s="27" t="s">
        <v>1087</v>
      </c>
    </row>
    <row r="287" s="2" customFormat="1" ht="60" spans="1:11">
      <c r="A287" s="27">
        <v>279</v>
      </c>
      <c r="B287" s="27" t="s">
        <v>1088</v>
      </c>
      <c r="C287" s="39" t="s">
        <v>1089</v>
      </c>
      <c r="D287" s="27" t="s">
        <v>1090</v>
      </c>
      <c r="E287" s="28" t="s">
        <v>22</v>
      </c>
      <c r="F287" s="29">
        <v>1</v>
      </c>
      <c r="G287" s="30">
        <v>10.2975</v>
      </c>
      <c r="H287" s="28" t="s">
        <v>1091</v>
      </c>
      <c r="I287" s="28" t="s">
        <v>24</v>
      </c>
      <c r="J287" s="28" t="s">
        <v>25</v>
      </c>
      <c r="K287" s="27" t="s">
        <v>1087</v>
      </c>
    </row>
    <row r="288" s="2" customFormat="1" ht="48" spans="1:11">
      <c r="A288" s="27">
        <v>280</v>
      </c>
      <c r="B288" s="27" t="s">
        <v>1092</v>
      </c>
      <c r="C288" s="39" t="s">
        <v>1093</v>
      </c>
      <c r="D288" s="27" t="s">
        <v>1094</v>
      </c>
      <c r="E288" s="28" t="s">
        <v>22</v>
      </c>
      <c r="F288" s="29">
        <v>1</v>
      </c>
      <c r="G288" s="30">
        <v>10.18</v>
      </c>
      <c r="H288" s="28" t="s">
        <v>657</v>
      </c>
      <c r="I288" s="28" t="s">
        <v>24</v>
      </c>
      <c r="J288" s="28" t="s">
        <v>25</v>
      </c>
      <c r="K288" s="27" t="s">
        <v>1087</v>
      </c>
    </row>
    <row r="289" s="2" customFormat="1" ht="48" spans="1:11">
      <c r="A289" s="27">
        <v>281</v>
      </c>
      <c r="B289" s="27" t="s">
        <v>1095</v>
      </c>
      <c r="C289" s="27" t="s">
        <v>1096</v>
      </c>
      <c r="D289" s="27" t="s">
        <v>1097</v>
      </c>
      <c r="E289" s="28" t="s">
        <v>22</v>
      </c>
      <c r="F289" s="29">
        <v>1</v>
      </c>
      <c r="G289" s="30">
        <v>4.32</v>
      </c>
      <c r="H289" s="28" t="s">
        <v>87</v>
      </c>
      <c r="I289" s="28" t="s">
        <v>24</v>
      </c>
      <c r="J289" s="28" t="s">
        <v>25</v>
      </c>
      <c r="K289" s="27" t="s">
        <v>1087</v>
      </c>
    </row>
    <row r="290" s="2" customFormat="1" ht="48" spans="1:11">
      <c r="A290" s="27">
        <v>282</v>
      </c>
      <c r="B290" s="27" t="s">
        <v>1098</v>
      </c>
      <c r="C290" s="39" t="s">
        <v>1099</v>
      </c>
      <c r="D290" s="27" t="s">
        <v>1100</v>
      </c>
      <c r="E290" s="28" t="s">
        <v>22</v>
      </c>
      <c r="F290" s="29">
        <v>1</v>
      </c>
      <c r="G290" s="38">
        <v>7.28</v>
      </c>
      <c r="H290" s="28" t="s">
        <v>50</v>
      </c>
      <c r="I290" s="28" t="s">
        <v>24</v>
      </c>
      <c r="J290" s="28" t="s">
        <v>25</v>
      </c>
      <c r="K290" s="27" t="s">
        <v>1087</v>
      </c>
    </row>
    <row r="291" s="2" customFormat="1" ht="48" spans="1:11">
      <c r="A291" s="27">
        <v>283</v>
      </c>
      <c r="B291" s="27" t="s">
        <v>1101</v>
      </c>
      <c r="C291" s="39" t="s">
        <v>1102</v>
      </c>
      <c r="D291" s="27" t="s">
        <v>1103</v>
      </c>
      <c r="E291" s="28" t="s">
        <v>22</v>
      </c>
      <c r="F291" s="29">
        <v>1</v>
      </c>
      <c r="G291" s="30">
        <v>3.4</v>
      </c>
      <c r="H291" s="28" t="s">
        <v>1104</v>
      </c>
      <c r="I291" s="28" t="s">
        <v>24</v>
      </c>
      <c r="J291" s="28" t="s">
        <v>25</v>
      </c>
      <c r="K291" s="27" t="s">
        <v>1087</v>
      </c>
    </row>
    <row r="292" s="2" customFormat="1" ht="36" spans="1:11">
      <c r="A292" s="27">
        <v>284</v>
      </c>
      <c r="B292" s="27" t="s">
        <v>1105</v>
      </c>
      <c r="C292" s="39" t="s">
        <v>1106</v>
      </c>
      <c r="D292" s="27" t="s">
        <v>1107</v>
      </c>
      <c r="E292" s="28" t="s">
        <v>22</v>
      </c>
      <c r="F292" s="29">
        <v>1</v>
      </c>
      <c r="G292" s="30">
        <v>5.08</v>
      </c>
      <c r="H292" s="28" t="s">
        <v>1108</v>
      </c>
      <c r="I292" s="28" t="s">
        <v>24</v>
      </c>
      <c r="J292" s="28" t="s">
        <v>25</v>
      </c>
      <c r="K292" s="27" t="s">
        <v>1087</v>
      </c>
    </row>
    <row r="293" s="2" customFormat="1" ht="36" spans="1:11">
      <c r="A293" s="27">
        <v>285</v>
      </c>
      <c r="B293" s="27" t="s">
        <v>1109</v>
      </c>
      <c r="C293" s="39" t="s">
        <v>1110</v>
      </c>
      <c r="D293" s="27" t="s">
        <v>1111</v>
      </c>
      <c r="E293" s="28" t="s">
        <v>22</v>
      </c>
      <c r="F293" s="29">
        <v>1</v>
      </c>
      <c r="G293" s="30">
        <v>13.68</v>
      </c>
      <c r="H293" s="28" t="s">
        <v>1112</v>
      </c>
      <c r="I293" s="28" t="s">
        <v>24</v>
      </c>
      <c r="J293" s="28" t="s">
        <v>25</v>
      </c>
      <c r="K293" s="27" t="s">
        <v>1087</v>
      </c>
    </row>
    <row r="294" s="2" customFormat="1" ht="48" spans="1:11">
      <c r="A294" s="27">
        <v>286</v>
      </c>
      <c r="B294" s="27" t="s">
        <v>1113</v>
      </c>
      <c r="C294" s="39" t="s">
        <v>1114</v>
      </c>
      <c r="D294" s="27" t="s">
        <v>1115</v>
      </c>
      <c r="E294" s="28" t="s">
        <v>22</v>
      </c>
      <c r="F294" s="29">
        <v>1</v>
      </c>
      <c r="G294" s="30">
        <v>1.88</v>
      </c>
      <c r="H294" s="28" t="s">
        <v>536</v>
      </c>
      <c r="I294" s="28" t="s">
        <v>24</v>
      </c>
      <c r="J294" s="28" t="s">
        <v>25</v>
      </c>
      <c r="K294" s="27" t="s">
        <v>1087</v>
      </c>
    </row>
    <row r="295" s="2" customFormat="1" ht="48" spans="1:11">
      <c r="A295" s="27">
        <v>287</v>
      </c>
      <c r="B295" s="27" t="s">
        <v>1116</v>
      </c>
      <c r="C295" s="39" t="s">
        <v>1117</v>
      </c>
      <c r="D295" s="27" t="s">
        <v>1118</v>
      </c>
      <c r="E295" s="28" t="s">
        <v>22</v>
      </c>
      <c r="F295" s="29">
        <v>1</v>
      </c>
      <c r="G295" s="30">
        <v>15.04</v>
      </c>
      <c r="H295" s="28" t="s">
        <v>1119</v>
      </c>
      <c r="I295" s="28" t="s">
        <v>24</v>
      </c>
      <c r="J295" s="28" t="s">
        <v>25</v>
      </c>
      <c r="K295" s="27" t="s">
        <v>1087</v>
      </c>
    </row>
    <row r="296" s="2" customFormat="1" ht="36" spans="1:11">
      <c r="A296" s="27">
        <v>288</v>
      </c>
      <c r="B296" s="27" t="s">
        <v>1120</v>
      </c>
      <c r="C296" s="39" t="s">
        <v>1121</v>
      </c>
      <c r="D296" s="27" t="s">
        <v>1122</v>
      </c>
      <c r="E296" s="28" t="s">
        <v>22</v>
      </c>
      <c r="F296" s="29">
        <v>1</v>
      </c>
      <c r="G296" s="30">
        <v>4.88</v>
      </c>
      <c r="H296" s="28" t="s">
        <v>160</v>
      </c>
      <c r="I296" s="28" t="s">
        <v>24</v>
      </c>
      <c r="J296" s="28" t="s">
        <v>25</v>
      </c>
      <c r="K296" s="27" t="s">
        <v>1087</v>
      </c>
    </row>
    <row r="297" s="2" customFormat="1" ht="48" spans="1:11">
      <c r="A297" s="27">
        <v>289</v>
      </c>
      <c r="B297" s="27" t="s">
        <v>1123</v>
      </c>
      <c r="C297" s="39" t="s">
        <v>1124</v>
      </c>
      <c r="D297" s="27" t="s">
        <v>1125</v>
      </c>
      <c r="E297" s="28" t="s">
        <v>22</v>
      </c>
      <c r="F297" s="29">
        <v>1</v>
      </c>
      <c r="G297" s="30">
        <v>8.12</v>
      </c>
      <c r="H297" s="28" t="s">
        <v>1126</v>
      </c>
      <c r="I297" s="28" t="s">
        <v>24</v>
      </c>
      <c r="J297" s="28" t="s">
        <v>25</v>
      </c>
      <c r="K297" s="27" t="s">
        <v>1087</v>
      </c>
    </row>
    <row r="298" s="2" customFormat="1" ht="48" spans="1:11">
      <c r="A298" s="27">
        <v>290</v>
      </c>
      <c r="B298" s="27" t="s">
        <v>1127</v>
      </c>
      <c r="C298" s="39" t="s">
        <v>1128</v>
      </c>
      <c r="D298" s="27" t="s">
        <v>1129</v>
      </c>
      <c r="E298" s="28" t="s">
        <v>22</v>
      </c>
      <c r="F298" s="29">
        <v>1</v>
      </c>
      <c r="G298" s="30">
        <v>9.65</v>
      </c>
      <c r="H298" s="28" t="s">
        <v>1130</v>
      </c>
      <c r="I298" s="28" t="s">
        <v>24</v>
      </c>
      <c r="J298" s="28" t="s">
        <v>25</v>
      </c>
      <c r="K298" s="27" t="s">
        <v>1087</v>
      </c>
    </row>
    <row r="299" s="2" customFormat="1" ht="48" spans="1:11">
      <c r="A299" s="27">
        <v>291</v>
      </c>
      <c r="B299" s="27" t="s">
        <v>1131</v>
      </c>
      <c r="C299" s="39" t="s">
        <v>1132</v>
      </c>
      <c r="D299" s="27" t="s">
        <v>1133</v>
      </c>
      <c r="E299" s="28" t="s">
        <v>22</v>
      </c>
      <c r="F299" s="29">
        <v>1</v>
      </c>
      <c r="G299" s="30">
        <v>14.6</v>
      </c>
      <c r="H299" s="28" t="s">
        <v>1134</v>
      </c>
      <c r="I299" s="28" t="s">
        <v>24</v>
      </c>
      <c r="J299" s="28" t="s">
        <v>25</v>
      </c>
      <c r="K299" s="27" t="s">
        <v>1087</v>
      </c>
    </row>
    <row r="300" s="2" customFormat="1" ht="60" spans="1:11">
      <c r="A300" s="27">
        <v>292</v>
      </c>
      <c r="B300" s="27" t="s">
        <v>1135</v>
      </c>
      <c r="C300" s="39" t="s">
        <v>1136</v>
      </c>
      <c r="D300" s="27" t="s">
        <v>1137</v>
      </c>
      <c r="E300" s="28" t="s">
        <v>22</v>
      </c>
      <c r="F300" s="29">
        <v>1</v>
      </c>
      <c r="G300" s="30">
        <v>5.16</v>
      </c>
      <c r="H300" s="28" t="s">
        <v>1138</v>
      </c>
      <c r="I300" s="28" t="s">
        <v>24</v>
      </c>
      <c r="J300" s="28" t="s">
        <v>25</v>
      </c>
      <c r="K300" s="27" t="s">
        <v>1087</v>
      </c>
    </row>
    <row r="301" s="2" customFormat="1" ht="60" spans="1:11">
      <c r="A301" s="27">
        <v>293</v>
      </c>
      <c r="B301" s="27" t="s">
        <v>1139</v>
      </c>
      <c r="C301" s="39" t="s">
        <v>1140</v>
      </c>
      <c r="D301" s="27" t="s">
        <v>1141</v>
      </c>
      <c r="E301" s="28" t="s">
        <v>22</v>
      </c>
      <c r="F301" s="29">
        <v>1</v>
      </c>
      <c r="G301" s="30">
        <v>3.56</v>
      </c>
      <c r="H301" s="28" t="s">
        <v>1142</v>
      </c>
      <c r="I301" s="28" t="s">
        <v>24</v>
      </c>
      <c r="J301" s="28" t="s">
        <v>25</v>
      </c>
      <c r="K301" s="27" t="s">
        <v>1087</v>
      </c>
    </row>
    <row r="302" s="2" customFormat="1" ht="48" spans="1:11">
      <c r="A302" s="27">
        <v>294</v>
      </c>
      <c r="B302" s="27" t="s">
        <v>1143</v>
      </c>
      <c r="C302" s="39" t="s">
        <v>1144</v>
      </c>
      <c r="D302" s="27" t="s">
        <v>1145</v>
      </c>
      <c r="E302" s="28" t="s">
        <v>22</v>
      </c>
      <c r="F302" s="29">
        <v>1</v>
      </c>
      <c r="G302" s="30">
        <v>18.72</v>
      </c>
      <c r="H302" s="28" t="s">
        <v>1146</v>
      </c>
      <c r="I302" s="28" t="s">
        <v>24</v>
      </c>
      <c r="J302" s="28" t="s">
        <v>25</v>
      </c>
      <c r="K302" s="27" t="s">
        <v>1087</v>
      </c>
    </row>
    <row r="303" s="2" customFormat="1" ht="60" spans="1:11">
      <c r="A303" s="27">
        <v>295</v>
      </c>
      <c r="B303" s="27" t="s">
        <v>1147</v>
      </c>
      <c r="C303" s="39" t="s">
        <v>1148</v>
      </c>
      <c r="D303" s="27" t="s">
        <v>1149</v>
      </c>
      <c r="E303" s="28" t="s">
        <v>22</v>
      </c>
      <c r="F303" s="29">
        <v>1</v>
      </c>
      <c r="G303" s="30">
        <v>10.4</v>
      </c>
      <c r="H303" s="28" t="s">
        <v>1150</v>
      </c>
      <c r="I303" s="28" t="s">
        <v>24</v>
      </c>
      <c r="J303" s="28" t="s">
        <v>25</v>
      </c>
      <c r="K303" s="27" t="s">
        <v>1087</v>
      </c>
    </row>
    <row r="304" s="2" customFormat="1" ht="48" spans="1:11">
      <c r="A304" s="27">
        <v>296</v>
      </c>
      <c r="B304" s="27" t="s">
        <v>1151</v>
      </c>
      <c r="C304" s="39" t="s">
        <v>1152</v>
      </c>
      <c r="D304" s="27" t="s">
        <v>1153</v>
      </c>
      <c r="E304" s="28" t="s">
        <v>22</v>
      </c>
      <c r="F304" s="29">
        <v>1</v>
      </c>
      <c r="G304" s="30">
        <v>10.16</v>
      </c>
      <c r="H304" s="28" t="s">
        <v>590</v>
      </c>
      <c r="I304" s="28" t="s">
        <v>24</v>
      </c>
      <c r="J304" s="28" t="s">
        <v>25</v>
      </c>
      <c r="K304" s="27" t="s">
        <v>1087</v>
      </c>
    </row>
    <row r="305" s="2" customFormat="1" ht="60" spans="1:11">
      <c r="A305" s="27">
        <v>297</v>
      </c>
      <c r="B305" s="27" t="s">
        <v>1154</v>
      </c>
      <c r="C305" s="39" t="s">
        <v>1155</v>
      </c>
      <c r="D305" s="27" t="s">
        <v>1156</v>
      </c>
      <c r="E305" s="28" t="s">
        <v>22</v>
      </c>
      <c r="F305" s="29">
        <v>1</v>
      </c>
      <c r="G305" s="30">
        <v>6.36</v>
      </c>
      <c r="H305" s="28" t="s">
        <v>1157</v>
      </c>
      <c r="I305" s="28" t="s">
        <v>24</v>
      </c>
      <c r="J305" s="28" t="s">
        <v>25</v>
      </c>
      <c r="K305" s="27" t="s">
        <v>1087</v>
      </c>
    </row>
    <row r="306" s="2" customFormat="1" ht="48" spans="1:11">
      <c r="A306" s="27">
        <v>298</v>
      </c>
      <c r="B306" s="27" t="s">
        <v>1158</v>
      </c>
      <c r="C306" s="39" t="s">
        <v>1159</v>
      </c>
      <c r="D306" s="27" t="s">
        <v>1160</v>
      </c>
      <c r="E306" s="28" t="s">
        <v>22</v>
      </c>
      <c r="F306" s="29">
        <v>1</v>
      </c>
      <c r="G306" s="30">
        <v>11.28</v>
      </c>
      <c r="H306" s="28" t="s">
        <v>469</v>
      </c>
      <c r="I306" s="28" t="s">
        <v>24</v>
      </c>
      <c r="J306" s="28" t="s">
        <v>25</v>
      </c>
      <c r="K306" s="27" t="s">
        <v>1087</v>
      </c>
    </row>
    <row r="307" s="2" customFormat="1" ht="60" spans="1:11">
      <c r="A307" s="27">
        <v>299</v>
      </c>
      <c r="B307" s="27" t="s">
        <v>1161</v>
      </c>
      <c r="C307" s="39" t="s">
        <v>1162</v>
      </c>
      <c r="D307" s="27" t="s">
        <v>1163</v>
      </c>
      <c r="E307" s="28" t="s">
        <v>22</v>
      </c>
      <c r="F307" s="29">
        <v>1</v>
      </c>
      <c r="G307" s="30">
        <v>13.5</v>
      </c>
      <c r="H307" s="28" t="s">
        <v>1164</v>
      </c>
      <c r="I307" s="28" t="s">
        <v>24</v>
      </c>
      <c r="J307" s="28" t="s">
        <v>25</v>
      </c>
      <c r="K307" s="27" t="s">
        <v>1087</v>
      </c>
    </row>
    <row r="308" s="2" customFormat="1" ht="72" spans="1:11">
      <c r="A308" s="27">
        <v>300</v>
      </c>
      <c r="B308" s="27" t="s">
        <v>1165</v>
      </c>
      <c r="C308" s="39" t="s">
        <v>1166</v>
      </c>
      <c r="D308" s="27" t="s">
        <v>1167</v>
      </c>
      <c r="E308" s="28" t="s">
        <v>22</v>
      </c>
      <c r="F308" s="29">
        <v>1</v>
      </c>
      <c r="G308" s="30">
        <v>14.48</v>
      </c>
      <c r="H308" s="28" t="s">
        <v>1168</v>
      </c>
      <c r="I308" s="28" t="s">
        <v>24</v>
      </c>
      <c r="J308" s="28" t="s">
        <v>25</v>
      </c>
      <c r="K308" s="27" t="s">
        <v>1087</v>
      </c>
    </row>
    <row r="309" s="2" customFormat="1" ht="48" spans="1:11">
      <c r="A309" s="27">
        <v>301</v>
      </c>
      <c r="B309" s="27" t="s">
        <v>1169</v>
      </c>
      <c r="C309" s="39" t="s">
        <v>1170</v>
      </c>
      <c r="D309" s="27" t="s">
        <v>1171</v>
      </c>
      <c r="E309" s="28" t="s">
        <v>22</v>
      </c>
      <c r="F309" s="29">
        <v>1</v>
      </c>
      <c r="G309" s="30">
        <v>4.76</v>
      </c>
      <c r="H309" s="28" t="s">
        <v>260</v>
      </c>
      <c r="I309" s="28" t="s">
        <v>24</v>
      </c>
      <c r="J309" s="28" t="s">
        <v>25</v>
      </c>
      <c r="K309" s="27" t="s">
        <v>1172</v>
      </c>
    </row>
    <row r="310" s="2" customFormat="1" ht="24" spans="1:11">
      <c r="A310" s="27">
        <v>302</v>
      </c>
      <c r="B310" s="27" t="s">
        <v>1173</v>
      </c>
      <c r="C310" s="39" t="s">
        <v>1174</v>
      </c>
      <c r="D310" s="27" t="s">
        <v>1175</v>
      </c>
      <c r="E310" s="28" t="s">
        <v>22</v>
      </c>
      <c r="F310" s="29">
        <v>1</v>
      </c>
      <c r="G310" s="30">
        <v>4.24</v>
      </c>
      <c r="H310" s="28" t="s">
        <v>23</v>
      </c>
      <c r="I310" s="28" t="s">
        <v>24</v>
      </c>
      <c r="J310" s="28" t="s">
        <v>25</v>
      </c>
      <c r="K310" s="27" t="s">
        <v>1172</v>
      </c>
    </row>
    <row r="311" s="2" customFormat="1" ht="96" spans="1:11">
      <c r="A311" s="27">
        <v>303</v>
      </c>
      <c r="B311" s="27" t="s">
        <v>1176</v>
      </c>
      <c r="C311" s="39" t="s">
        <v>1177</v>
      </c>
      <c r="D311" s="27" t="s">
        <v>1178</v>
      </c>
      <c r="E311" s="28" t="s">
        <v>22</v>
      </c>
      <c r="F311" s="29">
        <v>1</v>
      </c>
      <c r="G311" s="30">
        <v>7.16</v>
      </c>
      <c r="H311" s="28" t="s">
        <v>23</v>
      </c>
      <c r="I311" s="28" t="s">
        <v>24</v>
      </c>
      <c r="J311" s="28" t="s">
        <v>25</v>
      </c>
      <c r="K311" s="27" t="s">
        <v>1172</v>
      </c>
    </row>
    <row r="312" s="2" customFormat="1" ht="72" spans="1:11">
      <c r="A312" s="27">
        <v>304</v>
      </c>
      <c r="B312" s="27" t="s">
        <v>1179</v>
      </c>
      <c r="C312" s="39" t="s">
        <v>1180</v>
      </c>
      <c r="D312" s="27" t="s">
        <v>1181</v>
      </c>
      <c r="E312" s="28" t="s">
        <v>22</v>
      </c>
      <c r="F312" s="29">
        <v>1</v>
      </c>
      <c r="G312" s="30">
        <v>3.44</v>
      </c>
      <c r="H312" s="28" t="s">
        <v>567</v>
      </c>
      <c r="I312" s="28" t="s">
        <v>24</v>
      </c>
      <c r="J312" s="28" t="s">
        <v>25</v>
      </c>
      <c r="K312" s="27" t="s">
        <v>1172</v>
      </c>
    </row>
    <row r="313" s="2" customFormat="1" ht="36" spans="1:11">
      <c r="A313" s="27">
        <v>305</v>
      </c>
      <c r="B313" s="27" t="s">
        <v>1182</v>
      </c>
      <c r="C313" s="39" t="s">
        <v>1183</v>
      </c>
      <c r="D313" s="27" t="s">
        <v>1184</v>
      </c>
      <c r="E313" s="28" t="s">
        <v>22</v>
      </c>
      <c r="F313" s="29">
        <v>1</v>
      </c>
      <c r="G313" s="30">
        <v>2.24</v>
      </c>
      <c r="H313" s="28" t="s">
        <v>1185</v>
      </c>
      <c r="I313" s="28" t="s">
        <v>24</v>
      </c>
      <c r="J313" s="28" t="s">
        <v>25</v>
      </c>
      <c r="K313" s="27" t="s">
        <v>1172</v>
      </c>
    </row>
    <row r="314" s="2" customFormat="1" ht="36" spans="1:11">
      <c r="A314" s="27">
        <v>306</v>
      </c>
      <c r="B314" s="27" t="s">
        <v>1186</v>
      </c>
      <c r="C314" s="39" t="s">
        <v>1187</v>
      </c>
      <c r="D314" s="27" t="s">
        <v>1188</v>
      </c>
      <c r="E314" s="28" t="s">
        <v>22</v>
      </c>
      <c r="F314" s="29">
        <v>1</v>
      </c>
      <c r="G314" s="30">
        <v>9.04</v>
      </c>
      <c r="H314" s="28" t="s">
        <v>1189</v>
      </c>
      <c r="I314" s="28" t="s">
        <v>24</v>
      </c>
      <c r="J314" s="28" t="s">
        <v>25</v>
      </c>
      <c r="K314" s="27" t="s">
        <v>1172</v>
      </c>
    </row>
    <row r="315" s="2" customFormat="1" ht="48" spans="1:11">
      <c r="A315" s="27">
        <v>307</v>
      </c>
      <c r="B315" s="27" t="s">
        <v>1190</v>
      </c>
      <c r="C315" s="39" t="s">
        <v>1191</v>
      </c>
      <c r="D315" s="27" t="s">
        <v>1192</v>
      </c>
      <c r="E315" s="28" t="s">
        <v>22</v>
      </c>
      <c r="F315" s="29">
        <v>1</v>
      </c>
      <c r="G315" s="30">
        <v>3.28</v>
      </c>
      <c r="H315" s="28" t="s">
        <v>850</v>
      </c>
      <c r="I315" s="28" t="s">
        <v>24</v>
      </c>
      <c r="J315" s="28" t="s">
        <v>25</v>
      </c>
      <c r="K315" s="27" t="s">
        <v>1172</v>
      </c>
    </row>
    <row r="316" s="2" customFormat="1" ht="36" spans="1:11">
      <c r="A316" s="27">
        <v>308</v>
      </c>
      <c r="B316" s="27" t="s">
        <v>1193</v>
      </c>
      <c r="C316" s="39" t="s">
        <v>1194</v>
      </c>
      <c r="D316" s="27" t="s">
        <v>1195</v>
      </c>
      <c r="E316" s="28" t="s">
        <v>22</v>
      </c>
      <c r="F316" s="29">
        <v>1</v>
      </c>
      <c r="G316" s="30">
        <v>2.88</v>
      </c>
      <c r="H316" s="28" t="s">
        <v>465</v>
      </c>
      <c r="I316" s="28" t="s">
        <v>24</v>
      </c>
      <c r="J316" s="28" t="s">
        <v>25</v>
      </c>
      <c r="K316" s="27" t="s">
        <v>1172</v>
      </c>
    </row>
    <row r="317" s="2" customFormat="1" ht="48" spans="1:11">
      <c r="A317" s="27">
        <v>309</v>
      </c>
      <c r="B317" s="27" t="s">
        <v>1196</v>
      </c>
      <c r="C317" s="39" t="s">
        <v>1197</v>
      </c>
      <c r="D317" s="27" t="s">
        <v>1198</v>
      </c>
      <c r="E317" s="28" t="s">
        <v>22</v>
      </c>
      <c r="F317" s="29">
        <v>1</v>
      </c>
      <c r="G317" s="30">
        <v>6.36</v>
      </c>
      <c r="H317" s="28" t="s">
        <v>1199</v>
      </c>
      <c r="I317" s="28" t="s">
        <v>24</v>
      </c>
      <c r="J317" s="28" t="s">
        <v>25</v>
      </c>
      <c r="K317" s="27" t="s">
        <v>1172</v>
      </c>
    </row>
    <row r="318" s="2" customFormat="1" ht="48" spans="1:11">
      <c r="A318" s="27">
        <v>310</v>
      </c>
      <c r="B318" s="27" t="s">
        <v>1200</v>
      </c>
      <c r="C318" s="39" t="s">
        <v>1201</v>
      </c>
      <c r="D318" s="27" t="s">
        <v>1202</v>
      </c>
      <c r="E318" s="28" t="s">
        <v>22</v>
      </c>
      <c r="F318" s="29">
        <v>1</v>
      </c>
      <c r="G318" s="30">
        <v>4.8</v>
      </c>
      <c r="H318" s="28" t="s">
        <v>334</v>
      </c>
      <c r="I318" s="28" t="s">
        <v>24</v>
      </c>
      <c r="J318" s="28" t="s">
        <v>25</v>
      </c>
      <c r="K318" s="27" t="s">
        <v>1172</v>
      </c>
    </row>
    <row r="319" s="2" customFormat="1" ht="24" spans="1:11">
      <c r="A319" s="27">
        <v>311</v>
      </c>
      <c r="B319" s="27" t="s">
        <v>1203</v>
      </c>
      <c r="C319" s="39" t="s">
        <v>1204</v>
      </c>
      <c r="D319" s="27" t="s">
        <v>1205</v>
      </c>
      <c r="E319" s="28" t="s">
        <v>22</v>
      </c>
      <c r="F319" s="29">
        <v>1</v>
      </c>
      <c r="G319" s="30">
        <v>3</v>
      </c>
      <c r="H319" s="28" t="s">
        <v>1206</v>
      </c>
      <c r="I319" s="28" t="s">
        <v>24</v>
      </c>
      <c r="J319" s="28" t="s">
        <v>25</v>
      </c>
      <c r="K319" s="27" t="s">
        <v>1172</v>
      </c>
    </row>
    <row r="320" s="2" customFormat="1" ht="48" spans="1:11">
      <c r="A320" s="27">
        <v>312</v>
      </c>
      <c r="B320" s="27" t="s">
        <v>1207</v>
      </c>
      <c r="C320" s="39" t="s">
        <v>1208</v>
      </c>
      <c r="D320" s="27" t="s">
        <v>1209</v>
      </c>
      <c r="E320" s="28" t="s">
        <v>22</v>
      </c>
      <c r="F320" s="29">
        <v>1</v>
      </c>
      <c r="G320" s="30">
        <v>7.04</v>
      </c>
      <c r="H320" s="28" t="s">
        <v>1126</v>
      </c>
      <c r="I320" s="28" t="s">
        <v>24</v>
      </c>
      <c r="J320" s="28" t="s">
        <v>25</v>
      </c>
      <c r="K320" s="27" t="s">
        <v>1172</v>
      </c>
    </row>
    <row r="321" s="2" customFormat="1" ht="48" spans="1:11">
      <c r="A321" s="27">
        <v>313</v>
      </c>
      <c r="B321" s="27" t="s">
        <v>1210</v>
      </c>
      <c r="C321" s="39" t="s">
        <v>1211</v>
      </c>
      <c r="D321" s="27" t="s">
        <v>1212</v>
      </c>
      <c r="E321" s="28" t="s">
        <v>22</v>
      </c>
      <c r="F321" s="29">
        <v>1</v>
      </c>
      <c r="G321" s="30">
        <v>2.88</v>
      </c>
      <c r="H321" s="28" t="s">
        <v>1213</v>
      </c>
      <c r="I321" s="28" t="s">
        <v>24</v>
      </c>
      <c r="J321" s="28" t="s">
        <v>25</v>
      </c>
      <c r="K321" s="27" t="s">
        <v>1172</v>
      </c>
    </row>
    <row r="322" s="2" customFormat="1" ht="24" spans="1:11">
      <c r="A322" s="27">
        <v>314</v>
      </c>
      <c r="B322" s="27" t="s">
        <v>1214</v>
      </c>
      <c r="C322" s="39" t="s">
        <v>1215</v>
      </c>
      <c r="D322" s="27" t="s">
        <v>1216</v>
      </c>
      <c r="E322" s="28" t="s">
        <v>22</v>
      </c>
      <c r="F322" s="29">
        <v>1</v>
      </c>
      <c r="G322" s="30">
        <v>1.6</v>
      </c>
      <c r="H322" s="28" t="s">
        <v>1217</v>
      </c>
      <c r="I322" s="28" t="s">
        <v>24</v>
      </c>
      <c r="J322" s="28" t="s">
        <v>25</v>
      </c>
      <c r="K322" s="27" t="s">
        <v>1172</v>
      </c>
    </row>
    <row r="323" s="2" customFormat="1" ht="60" spans="1:11">
      <c r="A323" s="27">
        <v>315</v>
      </c>
      <c r="B323" s="27" t="s">
        <v>1218</v>
      </c>
      <c r="C323" s="39" t="s">
        <v>1219</v>
      </c>
      <c r="D323" s="27" t="s">
        <v>1220</v>
      </c>
      <c r="E323" s="28" t="s">
        <v>22</v>
      </c>
      <c r="F323" s="29">
        <v>1</v>
      </c>
      <c r="G323" s="30">
        <v>4.2</v>
      </c>
      <c r="H323" s="28" t="s">
        <v>306</v>
      </c>
      <c r="I323" s="28" t="s">
        <v>24</v>
      </c>
      <c r="J323" s="28" t="s">
        <v>25</v>
      </c>
      <c r="K323" s="27" t="s">
        <v>1172</v>
      </c>
    </row>
    <row r="324" s="2" customFormat="1" ht="60" spans="1:11">
      <c r="A324" s="27">
        <v>316</v>
      </c>
      <c r="B324" s="27" t="s">
        <v>1221</v>
      </c>
      <c r="C324" s="39" t="s">
        <v>1222</v>
      </c>
      <c r="D324" s="27" t="s">
        <v>1223</v>
      </c>
      <c r="E324" s="28" t="s">
        <v>22</v>
      </c>
      <c r="F324" s="29">
        <v>1</v>
      </c>
      <c r="G324" s="30">
        <v>8.8</v>
      </c>
      <c r="H324" s="28" t="s">
        <v>1224</v>
      </c>
      <c r="I324" s="28" t="s">
        <v>24</v>
      </c>
      <c r="J324" s="28" t="s">
        <v>25</v>
      </c>
      <c r="K324" s="27" t="s">
        <v>1172</v>
      </c>
    </row>
    <row r="325" s="2" customFormat="1" ht="36" spans="1:11">
      <c r="A325" s="27">
        <v>317</v>
      </c>
      <c r="B325" s="27" t="s">
        <v>1225</v>
      </c>
      <c r="C325" s="39" t="s">
        <v>1226</v>
      </c>
      <c r="D325" s="27" t="s">
        <v>1227</v>
      </c>
      <c r="E325" s="28" t="s">
        <v>22</v>
      </c>
      <c r="F325" s="29">
        <v>1</v>
      </c>
      <c r="G325" s="30">
        <v>1.48</v>
      </c>
      <c r="H325" s="28" t="s">
        <v>1217</v>
      </c>
      <c r="I325" s="28" t="s">
        <v>24</v>
      </c>
      <c r="J325" s="28" t="s">
        <v>25</v>
      </c>
      <c r="K325" s="27" t="s">
        <v>1172</v>
      </c>
    </row>
    <row r="326" s="2" customFormat="1" ht="36" spans="1:11">
      <c r="A326" s="27">
        <v>318</v>
      </c>
      <c r="B326" s="27" t="s">
        <v>1228</v>
      </c>
      <c r="C326" s="39" t="s">
        <v>1229</v>
      </c>
      <c r="D326" s="27" t="s">
        <v>1230</v>
      </c>
      <c r="E326" s="28" t="s">
        <v>22</v>
      </c>
      <c r="F326" s="29">
        <v>1</v>
      </c>
      <c r="G326" s="30">
        <v>7</v>
      </c>
      <c r="H326" s="28" t="s">
        <v>653</v>
      </c>
      <c r="I326" s="28" t="s">
        <v>24</v>
      </c>
      <c r="J326" s="28" t="s">
        <v>25</v>
      </c>
      <c r="K326" s="27" t="s">
        <v>1172</v>
      </c>
    </row>
    <row r="327" s="2" customFormat="1" ht="60" spans="1:11">
      <c r="A327" s="27">
        <v>319</v>
      </c>
      <c r="B327" s="27" t="s">
        <v>1231</v>
      </c>
      <c r="C327" s="39" t="s">
        <v>1232</v>
      </c>
      <c r="D327" s="27" t="s">
        <v>1233</v>
      </c>
      <c r="E327" s="28" t="s">
        <v>22</v>
      </c>
      <c r="F327" s="29">
        <v>1</v>
      </c>
      <c r="G327" s="30">
        <v>7.84</v>
      </c>
      <c r="H327" s="28" t="s">
        <v>1234</v>
      </c>
      <c r="I327" s="28" t="s">
        <v>24</v>
      </c>
      <c r="J327" s="28" t="s">
        <v>25</v>
      </c>
      <c r="K327" s="27" t="s">
        <v>1172</v>
      </c>
    </row>
    <row r="328" s="2" customFormat="1" ht="48" spans="1:11">
      <c r="A328" s="27">
        <v>320</v>
      </c>
      <c r="B328" s="27" t="s">
        <v>1235</v>
      </c>
      <c r="C328" s="39" t="s">
        <v>1236</v>
      </c>
      <c r="D328" s="27" t="s">
        <v>1237</v>
      </c>
      <c r="E328" s="28" t="s">
        <v>22</v>
      </c>
      <c r="F328" s="29">
        <v>1</v>
      </c>
      <c r="G328" s="30">
        <v>5.6</v>
      </c>
      <c r="H328" s="28" t="s">
        <v>1157</v>
      </c>
      <c r="I328" s="28" t="s">
        <v>24</v>
      </c>
      <c r="J328" s="28" t="s">
        <v>25</v>
      </c>
      <c r="K328" s="27" t="s">
        <v>1172</v>
      </c>
    </row>
    <row r="329" s="2" customFormat="1" ht="48" spans="1:11">
      <c r="A329" s="27">
        <v>321</v>
      </c>
      <c r="B329" s="27" t="s">
        <v>1238</v>
      </c>
      <c r="C329" s="39" t="s">
        <v>1239</v>
      </c>
      <c r="D329" s="27" t="s">
        <v>1240</v>
      </c>
      <c r="E329" s="28" t="s">
        <v>22</v>
      </c>
      <c r="F329" s="29">
        <v>1</v>
      </c>
      <c r="G329" s="30">
        <v>1.44</v>
      </c>
      <c r="H329" s="28" t="s">
        <v>1241</v>
      </c>
      <c r="I329" s="28" t="s">
        <v>24</v>
      </c>
      <c r="J329" s="28" t="s">
        <v>25</v>
      </c>
      <c r="K329" s="27" t="s">
        <v>1172</v>
      </c>
    </row>
    <row r="330" s="2" customFormat="1" ht="48" spans="1:11">
      <c r="A330" s="27">
        <v>322</v>
      </c>
      <c r="B330" s="27" t="s">
        <v>1242</v>
      </c>
      <c r="C330" s="39" t="s">
        <v>1243</v>
      </c>
      <c r="D330" s="27" t="s">
        <v>1244</v>
      </c>
      <c r="E330" s="28" t="s">
        <v>22</v>
      </c>
      <c r="F330" s="29">
        <v>1</v>
      </c>
      <c r="G330" s="30">
        <v>7.84</v>
      </c>
      <c r="H330" s="28" t="s">
        <v>1245</v>
      </c>
      <c r="I330" s="28" t="s">
        <v>24</v>
      </c>
      <c r="J330" s="28" t="s">
        <v>25</v>
      </c>
      <c r="K330" s="27" t="s">
        <v>1246</v>
      </c>
    </row>
    <row r="331" s="2" customFormat="1" ht="72" spans="1:11">
      <c r="A331" s="27">
        <v>323</v>
      </c>
      <c r="B331" s="27" t="s">
        <v>1176</v>
      </c>
      <c r="C331" s="39" t="s">
        <v>1247</v>
      </c>
      <c r="D331" s="27" t="s">
        <v>1248</v>
      </c>
      <c r="E331" s="28" t="s">
        <v>22</v>
      </c>
      <c r="F331" s="29">
        <v>1</v>
      </c>
      <c r="G331" s="30">
        <v>13.165</v>
      </c>
      <c r="H331" s="28" t="s">
        <v>1249</v>
      </c>
      <c r="I331" s="28" t="s">
        <v>24</v>
      </c>
      <c r="J331" s="28" t="s">
        <v>25</v>
      </c>
      <c r="K331" s="27" t="s">
        <v>1246</v>
      </c>
    </row>
    <row r="332" s="2" customFormat="1" ht="60" spans="1:11">
      <c r="A332" s="27">
        <v>324</v>
      </c>
      <c r="B332" s="27" t="s">
        <v>1250</v>
      </c>
      <c r="C332" s="39" t="s">
        <v>1251</v>
      </c>
      <c r="D332" s="27" t="s">
        <v>1252</v>
      </c>
      <c r="E332" s="28" t="s">
        <v>22</v>
      </c>
      <c r="F332" s="29">
        <v>1</v>
      </c>
      <c r="G332" s="30">
        <v>9.44</v>
      </c>
      <c r="H332" s="28" t="s">
        <v>1253</v>
      </c>
      <c r="I332" s="28" t="s">
        <v>24</v>
      </c>
      <c r="J332" s="28" t="s">
        <v>25</v>
      </c>
      <c r="K332" s="27" t="s">
        <v>1246</v>
      </c>
    </row>
    <row r="333" s="2" customFormat="1" ht="48" spans="1:11">
      <c r="A333" s="27">
        <v>325</v>
      </c>
      <c r="B333" s="27" t="s">
        <v>1254</v>
      </c>
      <c r="C333" s="39" t="s">
        <v>1255</v>
      </c>
      <c r="D333" s="27" t="s">
        <v>1256</v>
      </c>
      <c r="E333" s="28" t="s">
        <v>22</v>
      </c>
      <c r="F333" s="29">
        <v>1</v>
      </c>
      <c r="G333" s="30">
        <v>18.88</v>
      </c>
      <c r="H333" s="28" t="s">
        <v>1257</v>
      </c>
      <c r="I333" s="28" t="s">
        <v>24</v>
      </c>
      <c r="J333" s="28" t="s">
        <v>25</v>
      </c>
      <c r="K333" s="27" t="s">
        <v>1246</v>
      </c>
    </row>
    <row r="334" s="2" customFormat="1" ht="48" spans="1:11">
      <c r="A334" s="27">
        <v>326</v>
      </c>
      <c r="B334" s="27" t="s">
        <v>1258</v>
      </c>
      <c r="C334" s="39" t="s">
        <v>1259</v>
      </c>
      <c r="D334" s="27" t="s">
        <v>1260</v>
      </c>
      <c r="E334" s="28" t="s">
        <v>22</v>
      </c>
      <c r="F334" s="29">
        <v>1</v>
      </c>
      <c r="G334" s="30">
        <v>5.88</v>
      </c>
      <c r="H334" s="28" t="s">
        <v>1261</v>
      </c>
      <c r="I334" s="28" t="s">
        <v>24</v>
      </c>
      <c r="J334" s="28" t="s">
        <v>25</v>
      </c>
      <c r="K334" s="27" t="s">
        <v>1246</v>
      </c>
    </row>
    <row r="335" s="2" customFormat="1" ht="24" spans="1:11">
      <c r="A335" s="27">
        <v>327</v>
      </c>
      <c r="B335" s="27" t="s">
        <v>1262</v>
      </c>
      <c r="C335" s="27" t="s">
        <v>1263</v>
      </c>
      <c r="D335" s="27" t="s">
        <v>1264</v>
      </c>
      <c r="E335" s="28" t="s">
        <v>22</v>
      </c>
      <c r="F335" s="29">
        <v>1</v>
      </c>
      <c r="G335" s="30">
        <v>10.04</v>
      </c>
      <c r="H335" s="28" t="s">
        <v>1261</v>
      </c>
      <c r="I335" s="28" t="s">
        <v>24</v>
      </c>
      <c r="J335" s="28" t="s">
        <v>25</v>
      </c>
      <c r="K335" s="27" t="s">
        <v>1246</v>
      </c>
    </row>
    <row r="336" s="2" customFormat="1" ht="72" spans="1:11">
      <c r="A336" s="27">
        <v>328</v>
      </c>
      <c r="B336" s="27" t="s">
        <v>1265</v>
      </c>
      <c r="C336" s="39" t="s">
        <v>1266</v>
      </c>
      <c r="D336" s="27" t="s">
        <v>1267</v>
      </c>
      <c r="E336" s="28" t="s">
        <v>22</v>
      </c>
      <c r="F336" s="29">
        <v>1</v>
      </c>
      <c r="G336" s="30">
        <v>21.245</v>
      </c>
      <c r="H336" s="28" t="s">
        <v>1268</v>
      </c>
      <c r="I336" s="28" t="s">
        <v>24</v>
      </c>
      <c r="J336" s="28" t="s">
        <v>25</v>
      </c>
      <c r="K336" s="27" t="s">
        <v>1246</v>
      </c>
    </row>
    <row r="337" s="2" customFormat="1" ht="48" spans="1:11">
      <c r="A337" s="27">
        <v>329</v>
      </c>
      <c r="B337" s="34" t="s">
        <v>1269</v>
      </c>
      <c r="C337" s="34" t="s">
        <v>1270</v>
      </c>
      <c r="D337" s="34" t="s">
        <v>1271</v>
      </c>
      <c r="E337" s="28" t="s">
        <v>22</v>
      </c>
      <c r="F337" s="29">
        <v>1</v>
      </c>
      <c r="G337" s="30">
        <v>3.8</v>
      </c>
      <c r="H337" s="28" t="s">
        <v>1005</v>
      </c>
      <c r="I337" s="28" t="s">
        <v>24</v>
      </c>
      <c r="J337" s="28" t="s">
        <v>25</v>
      </c>
      <c r="K337" s="34" t="s">
        <v>1246</v>
      </c>
    </row>
    <row r="338" s="2" customFormat="1" ht="72" spans="1:11">
      <c r="A338" s="27">
        <v>330</v>
      </c>
      <c r="B338" s="27" t="s">
        <v>1272</v>
      </c>
      <c r="C338" s="39" t="s">
        <v>1273</v>
      </c>
      <c r="D338" s="27" t="s">
        <v>1274</v>
      </c>
      <c r="E338" s="28" t="s">
        <v>22</v>
      </c>
      <c r="F338" s="29">
        <v>1</v>
      </c>
      <c r="G338" s="30">
        <v>12.445</v>
      </c>
      <c r="H338" s="28" t="s">
        <v>1275</v>
      </c>
      <c r="I338" s="28" t="s">
        <v>24</v>
      </c>
      <c r="J338" s="28" t="s">
        <v>25</v>
      </c>
      <c r="K338" s="27" t="s">
        <v>1246</v>
      </c>
    </row>
    <row r="339" s="2" customFormat="1" ht="48" spans="1:11">
      <c r="A339" s="27">
        <v>331</v>
      </c>
      <c r="B339" s="27" t="s">
        <v>1276</v>
      </c>
      <c r="C339" s="39" t="s">
        <v>1277</v>
      </c>
      <c r="D339" s="27" t="s">
        <v>1278</v>
      </c>
      <c r="E339" s="28" t="s">
        <v>22</v>
      </c>
      <c r="F339" s="29">
        <v>1</v>
      </c>
      <c r="G339" s="30">
        <v>5.04</v>
      </c>
      <c r="H339" s="28" t="s">
        <v>1279</v>
      </c>
      <c r="I339" s="28" t="s">
        <v>24</v>
      </c>
      <c r="J339" s="28" t="s">
        <v>25</v>
      </c>
      <c r="K339" s="27" t="s">
        <v>1246</v>
      </c>
    </row>
    <row r="340" s="2" customFormat="1" ht="96" spans="1:11">
      <c r="A340" s="27">
        <v>332</v>
      </c>
      <c r="B340" s="27" t="s">
        <v>1280</v>
      </c>
      <c r="C340" s="39" t="s">
        <v>1281</v>
      </c>
      <c r="D340" s="27" t="s">
        <v>1282</v>
      </c>
      <c r="E340" s="28" t="s">
        <v>22</v>
      </c>
      <c r="F340" s="29">
        <v>1</v>
      </c>
      <c r="G340" s="30">
        <v>4.83</v>
      </c>
      <c r="H340" s="28" t="s">
        <v>1283</v>
      </c>
      <c r="I340" s="28" t="s">
        <v>24</v>
      </c>
      <c r="J340" s="28" t="s">
        <v>25</v>
      </c>
      <c r="K340" s="27" t="s">
        <v>1246</v>
      </c>
    </row>
    <row r="341" s="2" customFormat="1" ht="60" spans="1:11">
      <c r="A341" s="27">
        <v>333</v>
      </c>
      <c r="B341" s="27" t="s">
        <v>1284</v>
      </c>
      <c r="C341" s="39" t="s">
        <v>1285</v>
      </c>
      <c r="D341" s="27" t="s">
        <v>1286</v>
      </c>
      <c r="E341" s="28" t="s">
        <v>22</v>
      </c>
      <c r="F341" s="29">
        <v>1</v>
      </c>
      <c r="G341" s="30">
        <v>9.3345</v>
      </c>
      <c r="H341" s="28" t="s">
        <v>1287</v>
      </c>
      <c r="I341" s="28" t="s">
        <v>24</v>
      </c>
      <c r="J341" s="28" t="s">
        <v>25</v>
      </c>
      <c r="K341" s="27" t="s">
        <v>1246</v>
      </c>
    </row>
    <row r="342" s="2" customFormat="1" ht="48" spans="1:11">
      <c r="A342" s="27">
        <v>334</v>
      </c>
      <c r="B342" s="27" t="s">
        <v>1288</v>
      </c>
      <c r="C342" s="39" t="s">
        <v>1289</v>
      </c>
      <c r="D342" s="27" t="s">
        <v>1290</v>
      </c>
      <c r="E342" s="28" t="s">
        <v>22</v>
      </c>
      <c r="F342" s="29">
        <v>1</v>
      </c>
      <c r="G342" s="30">
        <v>23.915</v>
      </c>
      <c r="H342" s="28" t="s">
        <v>1291</v>
      </c>
      <c r="I342" s="28" t="s">
        <v>24</v>
      </c>
      <c r="J342" s="28" t="s">
        <v>25</v>
      </c>
      <c r="K342" s="27" t="s">
        <v>1246</v>
      </c>
    </row>
    <row r="343" s="2" customFormat="1" ht="72" spans="1:11">
      <c r="A343" s="27">
        <v>335</v>
      </c>
      <c r="B343" s="27" t="s">
        <v>1292</v>
      </c>
      <c r="C343" s="39" t="s">
        <v>1293</v>
      </c>
      <c r="D343" s="27" t="s">
        <v>1294</v>
      </c>
      <c r="E343" s="28" t="s">
        <v>22</v>
      </c>
      <c r="F343" s="29">
        <v>1</v>
      </c>
      <c r="G343" s="30">
        <v>4.47</v>
      </c>
      <c r="H343" s="28" t="s">
        <v>1295</v>
      </c>
      <c r="I343" s="28" t="s">
        <v>24</v>
      </c>
      <c r="J343" s="28" t="s">
        <v>25</v>
      </c>
      <c r="K343" s="27" t="s">
        <v>1246</v>
      </c>
    </row>
    <row r="344" s="2" customFormat="1" ht="60" spans="1:11">
      <c r="A344" s="27">
        <v>336</v>
      </c>
      <c r="B344" s="27" t="s">
        <v>1296</v>
      </c>
      <c r="C344" s="39" t="s">
        <v>1297</v>
      </c>
      <c r="D344" s="27" t="s">
        <v>1286</v>
      </c>
      <c r="E344" s="28" t="s">
        <v>22</v>
      </c>
      <c r="F344" s="29">
        <v>1</v>
      </c>
      <c r="G344" s="30">
        <v>9.04</v>
      </c>
      <c r="H344" s="28" t="s">
        <v>717</v>
      </c>
      <c r="I344" s="28" t="s">
        <v>24</v>
      </c>
      <c r="J344" s="28" t="s">
        <v>25</v>
      </c>
      <c r="K344" s="27" t="s">
        <v>1246</v>
      </c>
    </row>
    <row r="345" s="2" customFormat="1" ht="84" spans="1:11">
      <c r="A345" s="27">
        <v>337</v>
      </c>
      <c r="B345" s="27" t="s">
        <v>1298</v>
      </c>
      <c r="C345" s="39" t="s">
        <v>1299</v>
      </c>
      <c r="D345" s="27" t="s">
        <v>1300</v>
      </c>
      <c r="E345" s="28" t="s">
        <v>22</v>
      </c>
      <c r="F345" s="29">
        <v>1</v>
      </c>
      <c r="G345" s="30">
        <v>7.88</v>
      </c>
      <c r="H345" s="28" t="s">
        <v>370</v>
      </c>
      <c r="I345" s="28" t="s">
        <v>24</v>
      </c>
      <c r="J345" s="28" t="s">
        <v>25</v>
      </c>
      <c r="K345" s="27" t="s">
        <v>1246</v>
      </c>
    </row>
    <row r="346" s="2" customFormat="1" ht="60" spans="1:11">
      <c r="A346" s="27">
        <v>338</v>
      </c>
      <c r="B346" s="27" t="s">
        <v>1301</v>
      </c>
      <c r="C346" s="39" t="s">
        <v>1302</v>
      </c>
      <c r="D346" s="27" t="s">
        <v>1303</v>
      </c>
      <c r="E346" s="28" t="s">
        <v>22</v>
      </c>
      <c r="F346" s="29">
        <v>1</v>
      </c>
      <c r="G346" s="30">
        <v>7.48</v>
      </c>
      <c r="H346" s="28" t="s">
        <v>1304</v>
      </c>
      <c r="I346" s="28" t="s">
        <v>24</v>
      </c>
      <c r="J346" s="28" t="s">
        <v>25</v>
      </c>
      <c r="K346" s="27" t="s">
        <v>1246</v>
      </c>
    </row>
    <row r="347" s="2" customFormat="1" ht="72" spans="1:11">
      <c r="A347" s="27">
        <v>339</v>
      </c>
      <c r="B347" s="27" t="s">
        <v>1305</v>
      </c>
      <c r="C347" s="39" t="s">
        <v>1306</v>
      </c>
      <c r="D347" s="27" t="s">
        <v>1307</v>
      </c>
      <c r="E347" s="28" t="s">
        <v>22</v>
      </c>
      <c r="F347" s="29">
        <v>1</v>
      </c>
      <c r="G347" s="30">
        <v>3.3</v>
      </c>
      <c r="H347" s="28" t="s">
        <v>1308</v>
      </c>
      <c r="I347" s="28" t="s">
        <v>24</v>
      </c>
      <c r="J347" s="28" t="s">
        <v>25</v>
      </c>
      <c r="K347" s="27" t="s">
        <v>1246</v>
      </c>
    </row>
    <row r="348" s="2" customFormat="1" ht="24" spans="1:11">
      <c r="A348" s="27">
        <v>340</v>
      </c>
      <c r="B348" s="34" t="s">
        <v>1309</v>
      </c>
      <c r="C348" s="40" t="s">
        <v>1310</v>
      </c>
      <c r="D348" s="34" t="s">
        <v>1311</v>
      </c>
      <c r="E348" s="28" t="s">
        <v>22</v>
      </c>
      <c r="F348" s="29">
        <v>1</v>
      </c>
      <c r="G348" s="31">
        <v>6.4</v>
      </c>
      <c r="H348" s="28" t="s">
        <v>497</v>
      </c>
      <c r="I348" s="28" t="s">
        <v>24</v>
      </c>
      <c r="J348" s="28" t="s">
        <v>25</v>
      </c>
      <c r="K348" s="35" t="s">
        <v>1312</v>
      </c>
    </row>
    <row r="349" s="2" customFormat="1" ht="24" spans="1:11">
      <c r="A349" s="27">
        <v>341</v>
      </c>
      <c r="B349" s="34" t="s">
        <v>1313</v>
      </c>
      <c r="C349" s="40" t="s">
        <v>1314</v>
      </c>
      <c r="D349" s="34" t="s">
        <v>1315</v>
      </c>
      <c r="E349" s="28" t="s">
        <v>22</v>
      </c>
      <c r="F349" s="29">
        <v>1</v>
      </c>
      <c r="G349" s="31">
        <v>5.8</v>
      </c>
      <c r="H349" s="28" t="s">
        <v>1021</v>
      </c>
      <c r="I349" s="28" t="s">
        <v>24</v>
      </c>
      <c r="J349" s="28" t="s">
        <v>25</v>
      </c>
      <c r="K349" s="35" t="s">
        <v>1312</v>
      </c>
    </row>
    <row r="350" s="2" customFormat="1" ht="24" spans="1:11">
      <c r="A350" s="27">
        <v>342</v>
      </c>
      <c r="B350" s="34" t="s">
        <v>611</v>
      </c>
      <c r="C350" s="40" t="s">
        <v>1316</v>
      </c>
      <c r="D350" s="34" t="s">
        <v>1317</v>
      </c>
      <c r="E350" s="28" t="s">
        <v>22</v>
      </c>
      <c r="F350" s="29">
        <v>1</v>
      </c>
      <c r="G350" s="31">
        <v>2.84</v>
      </c>
      <c r="H350" s="28" t="s">
        <v>516</v>
      </c>
      <c r="I350" s="28" t="s">
        <v>24</v>
      </c>
      <c r="J350" s="28" t="s">
        <v>25</v>
      </c>
      <c r="K350" s="35" t="s">
        <v>1312</v>
      </c>
    </row>
    <row r="351" s="2" customFormat="1" ht="24" spans="1:11">
      <c r="A351" s="27">
        <v>343</v>
      </c>
      <c r="B351" s="34" t="s">
        <v>1318</v>
      </c>
      <c r="C351" s="40" t="s">
        <v>1319</v>
      </c>
      <c r="D351" s="34" t="s">
        <v>1320</v>
      </c>
      <c r="E351" s="28" t="s">
        <v>22</v>
      </c>
      <c r="F351" s="29">
        <v>1</v>
      </c>
      <c r="G351" s="31">
        <v>2.52</v>
      </c>
      <c r="H351" s="28" t="s">
        <v>1321</v>
      </c>
      <c r="I351" s="28" t="s">
        <v>24</v>
      </c>
      <c r="J351" s="28" t="s">
        <v>25</v>
      </c>
      <c r="K351" s="35" t="s">
        <v>1312</v>
      </c>
    </row>
    <row r="352" s="2" customFormat="1" ht="24" spans="1:11">
      <c r="A352" s="27">
        <v>344</v>
      </c>
      <c r="B352" s="34" t="s">
        <v>1322</v>
      </c>
      <c r="C352" s="40" t="s">
        <v>1323</v>
      </c>
      <c r="D352" s="34" t="s">
        <v>1324</v>
      </c>
      <c r="E352" s="28" t="s">
        <v>22</v>
      </c>
      <c r="F352" s="29">
        <v>1</v>
      </c>
      <c r="G352" s="31">
        <v>3.56</v>
      </c>
      <c r="H352" s="28" t="s">
        <v>1295</v>
      </c>
      <c r="I352" s="28" t="s">
        <v>24</v>
      </c>
      <c r="J352" s="28" t="s">
        <v>25</v>
      </c>
      <c r="K352" s="35" t="s">
        <v>1312</v>
      </c>
    </row>
    <row r="353" s="2" customFormat="1" ht="24" spans="1:11">
      <c r="A353" s="27">
        <v>345</v>
      </c>
      <c r="B353" s="34" t="s">
        <v>1325</v>
      </c>
      <c r="C353" s="40" t="s">
        <v>1326</v>
      </c>
      <c r="D353" s="34" t="s">
        <v>1327</v>
      </c>
      <c r="E353" s="28" t="s">
        <v>22</v>
      </c>
      <c r="F353" s="29">
        <v>1</v>
      </c>
      <c r="G353" s="31">
        <v>1.24</v>
      </c>
      <c r="H353" s="28" t="s">
        <v>1241</v>
      </c>
      <c r="I353" s="28" t="s">
        <v>24</v>
      </c>
      <c r="J353" s="28" t="s">
        <v>25</v>
      </c>
      <c r="K353" s="35" t="s">
        <v>1312</v>
      </c>
    </row>
    <row r="354" s="2" customFormat="1" ht="24" spans="1:11">
      <c r="A354" s="27">
        <v>346</v>
      </c>
      <c r="B354" s="34" t="s">
        <v>1328</v>
      </c>
      <c r="C354" s="40" t="s">
        <v>1329</v>
      </c>
      <c r="D354" s="34" t="s">
        <v>1330</v>
      </c>
      <c r="E354" s="28" t="s">
        <v>22</v>
      </c>
      <c r="F354" s="29">
        <v>1</v>
      </c>
      <c r="G354" s="31">
        <v>3.28</v>
      </c>
      <c r="H354" s="28" t="s">
        <v>900</v>
      </c>
      <c r="I354" s="28" t="s">
        <v>24</v>
      </c>
      <c r="J354" s="28" t="s">
        <v>25</v>
      </c>
      <c r="K354" s="35" t="s">
        <v>1312</v>
      </c>
    </row>
    <row r="355" s="2" customFormat="1" ht="24" spans="1:11">
      <c r="A355" s="27">
        <v>347</v>
      </c>
      <c r="B355" s="34" t="s">
        <v>1331</v>
      </c>
      <c r="C355" s="40" t="s">
        <v>1332</v>
      </c>
      <c r="D355" s="34" t="s">
        <v>1333</v>
      </c>
      <c r="E355" s="28" t="s">
        <v>22</v>
      </c>
      <c r="F355" s="29">
        <v>1</v>
      </c>
      <c r="G355" s="31">
        <v>1.96</v>
      </c>
      <c r="H355" s="28" t="s">
        <v>410</v>
      </c>
      <c r="I355" s="28" t="s">
        <v>24</v>
      </c>
      <c r="J355" s="28" t="s">
        <v>25</v>
      </c>
      <c r="K355" s="35" t="s">
        <v>1312</v>
      </c>
    </row>
    <row r="356" s="2" customFormat="1" ht="24" spans="1:11">
      <c r="A356" s="27">
        <v>348</v>
      </c>
      <c r="B356" s="34" t="s">
        <v>1334</v>
      </c>
      <c r="C356" s="40" t="s">
        <v>1335</v>
      </c>
      <c r="D356" s="34" t="s">
        <v>1336</v>
      </c>
      <c r="E356" s="28" t="s">
        <v>22</v>
      </c>
      <c r="F356" s="29">
        <v>1</v>
      </c>
      <c r="G356" s="31">
        <v>3.92</v>
      </c>
      <c r="H356" s="28" t="s">
        <v>717</v>
      </c>
      <c r="I356" s="28" t="s">
        <v>24</v>
      </c>
      <c r="J356" s="28" t="s">
        <v>25</v>
      </c>
      <c r="K356" s="35" t="s">
        <v>1312</v>
      </c>
    </row>
    <row r="357" s="2" customFormat="1" ht="24" spans="1:11">
      <c r="A357" s="27">
        <v>349</v>
      </c>
      <c r="B357" s="34" t="s">
        <v>1337</v>
      </c>
      <c r="C357" s="40" t="s">
        <v>1338</v>
      </c>
      <c r="D357" s="34" t="s">
        <v>1339</v>
      </c>
      <c r="E357" s="28" t="s">
        <v>22</v>
      </c>
      <c r="F357" s="29">
        <v>1</v>
      </c>
      <c r="G357" s="31">
        <v>3.28</v>
      </c>
      <c r="H357" s="28" t="s">
        <v>1340</v>
      </c>
      <c r="I357" s="28" t="s">
        <v>24</v>
      </c>
      <c r="J357" s="28" t="s">
        <v>25</v>
      </c>
      <c r="K357" s="35" t="s">
        <v>1312</v>
      </c>
    </row>
    <row r="358" s="2" customFormat="1" ht="24" spans="1:11">
      <c r="A358" s="27">
        <v>350</v>
      </c>
      <c r="B358" s="34" t="s">
        <v>1341</v>
      </c>
      <c r="C358" s="34" t="s">
        <v>1342</v>
      </c>
      <c r="D358" s="34" t="s">
        <v>1343</v>
      </c>
      <c r="E358" s="28" t="s">
        <v>22</v>
      </c>
      <c r="F358" s="29">
        <v>1</v>
      </c>
      <c r="G358" s="31">
        <v>3.72</v>
      </c>
      <c r="H358" s="28" t="s">
        <v>1344</v>
      </c>
      <c r="I358" s="28" t="s">
        <v>24</v>
      </c>
      <c r="J358" s="28" t="s">
        <v>25</v>
      </c>
      <c r="K358" s="35" t="s">
        <v>1312</v>
      </c>
    </row>
    <row r="359" s="2" customFormat="1" ht="24" spans="1:11">
      <c r="A359" s="27">
        <v>351</v>
      </c>
      <c r="B359" s="34" t="s">
        <v>1345</v>
      </c>
      <c r="C359" s="34" t="s">
        <v>1346</v>
      </c>
      <c r="D359" s="34" t="s">
        <v>1347</v>
      </c>
      <c r="E359" s="28" t="s">
        <v>22</v>
      </c>
      <c r="F359" s="29">
        <v>1</v>
      </c>
      <c r="G359" s="31">
        <v>7.28</v>
      </c>
      <c r="H359" s="28" t="s">
        <v>1348</v>
      </c>
      <c r="I359" s="28" t="s">
        <v>24</v>
      </c>
      <c r="J359" s="28" t="s">
        <v>25</v>
      </c>
      <c r="K359" s="35" t="s">
        <v>1312</v>
      </c>
    </row>
    <row r="360" s="2" customFormat="1" ht="24" spans="1:11">
      <c r="A360" s="27">
        <v>352</v>
      </c>
      <c r="B360" s="34" t="s">
        <v>1349</v>
      </c>
      <c r="C360" s="34" t="s">
        <v>1350</v>
      </c>
      <c r="D360" s="34" t="s">
        <v>1351</v>
      </c>
      <c r="E360" s="28" t="s">
        <v>22</v>
      </c>
      <c r="F360" s="29">
        <v>1</v>
      </c>
      <c r="G360" s="31">
        <v>4.6</v>
      </c>
      <c r="H360" s="28" t="s">
        <v>1352</v>
      </c>
      <c r="I360" s="28" t="s">
        <v>24</v>
      </c>
      <c r="J360" s="28" t="s">
        <v>25</v>
      </c>
      <c r="K360" s="35" t="s">
        <v>1312</v>
      </c>
    </row>
    <row r="361" s="2" customFormat="1" ht="24" spans="1:11">
      <c r="A361" s="27">
        <v>353</v>
      </c>
      <c r="B361" s="34" t="s">
        <v>1353</v>
      </c>
      <c r="C361" s="34" t="s">
        <v>1354</v>
      </c>
      <c r="D361" s="34" t="s">
        <v>1355</v>
      </c>
      <c r="E361" s="28" t="s">
        <v>22</v>
      </c>
      <c r="F361" s="29">
        <v>1</v>
      </c>
      <c r="G361" s="31">
        <v>8</v>
      </c>
      <c r="H361" s="28" t="s">
        <v>38</v>
      </c>
      <c r="I361" s="28" t="s">
        <v>24</v>
      </c>
      <c r="J361" s="28" t="s">
        <v>25</v>
      </c>
      <c r="K361" s="35" t="s">
        <v>1312</v>
      </c>
    </row>
    <row r="362" s="2" customFormat="1" ht="24" spans="1:11">
      <c r="A362" s="27">
        <v>354</v>
      </c>
      <c r="B362" s="34" t="s">
        <v>1356</v>
      </c>
      <c r="C362" s="34" t="s">
        <v>1357</v>
      </c>
      <c r="D362" s="34" t="s">
        <v>1358</v>
      </c>
      <c r="E362" s="28" t="s">
        <v>22</v>
      </c>
      <c r="F362" s="29">
        <v>1</v>
      </c>
      <c r="G362" s="31">
        <v>2.32</v>
      </c>
      <c r="H362" s="28" t="s">
        <v>1359</v>
      </c>
      <c r="I362" s="28" t="s">
        <v>24</v>
      </c>
      <c r="J362" s="28" t="s">
        <v>25</v>
      </c>
      <c r="K362" s="35" t="s">
        <v>1312</v>
      </c>
    </row>
    <row r="363" s="2" customFormat="1" ht="48" spans="1:11">
      <c r="A363" s="27">
        <v>355</v>
      </c>
      <c r="B363" s="27" t="s">
        <v>1360</v>
      </c>
      <c r="C363" s="27" t="s">
        <v>1361</v>
      </c>
      <c r="D363" s="27" t="s">
        <v>1362</v>
      </c>
      <c r="E363" s="28" t="s">
        <v>22</v>
      </c>
      <c r="F363" s="29">
        <v>1</v>
      </c>
      <c r="G363" s="31">
        <v>13.76</v>
      </c>
      <c r="H363" s="28" t="s">
        <v>212</v>
      </c>
      <c r="I363" s="28" t="s">
        <v>24</v>
      </c>
      <c r="J363" s="28" t="s">
        <v>25</v>
      </c>
      <c r="K363" s="35" t="s">
        <v>1363</v>
      </c>
    </row>
    <row r="364" s="2" customFormat="1" ht="24" spans="1:11">
      <c r="A364" s="27">
        <v>356</v>
      </c>
      <c r="B364" s="27" t="s">
        <v>1364</v>
      </c>
      <c r="C364" s="27" t="s">
        <v>1365</v>
      </c>
      <c r="D364" s="27" t="s">
        <v>1366</v>
      </c>
      <c r="E364" s="28" t="s">
        <v>22</v>
      </c>
      <c r="F364" s="29">
        <v>1</v>
      </c>
      <c r="G364" s="31">
        <v>8.72</v>
      </c>
      <c r="H364" s="28" t="s">
        <v>42</v>
      </c>
      <c r="I364" s="28" t="s">
        <v>24</v>
      </c>
      <c r="J364" s="28" t="s">
        <v>25</v>
      </c>
      <c r="K364" s="35" t="s">
        <v>1363</v>
      </c>
    </row>
    <row r="365" s="2" customFormat="1" ht="36" spans="1:11">
      <c r="A365" s="27">
        <v>357</v>
      </c>
      <c r="B365" s="27" t="s">
        <v>1367</v>
      </c>
      <c r="C365" s="27" t="s">
        <v>1368</v>
      </c>
      <c r="D365" s="27" t="s">
        <v>1369</v>
      </c>
      <c r="E365" s="28" t="s">
        <v>22</v>
      </c>
      <c r="F365" s="29">
        <v>1</v>
      </c>
      <c r="G365" s="31">
        <v>8.88</v>
      </c>
      <c r="H365" s="28" t="s">
        <v>1370</v>
      </c>
      <c r="I365" s="28" t="s">
        <v>24</v>
      </c>
      <c r="J365" s="28" t="s">
        <v>25</v>
      </c>
      <c r="K365" s="35" t="s">
        <v>1363</v>
      </c>
    </row>
    <row r="366" s="2" customFormat="1" ht="36" spans="1:11">
      <c r="A366" s="27">
        <v>358</v>
      </c>
      <c r="B366" s="27" t="s">
        <v>1371</v>
      </c>
      <c r="C366" s="27" t="s">
        <v>1372</v>
      </c>
      <c r="D366" s="27" t="s">
        <v>1373</v>
      </c>
      <c r="E366" s="28" t="s">
        <v>22</v>
      </c>
      <c r="F366" s="29">
        <v>1</v>
      </c>
      <c r="G366" s="31">
        <v>10.16</v>
      </c>
      <c r="H366" s="28" t="s">
        <v>1374</v>
      </c>
      <c r="I366" s="28" t="s">
        <v>24</v>
      </c>
      <c r="J366" s="28" t="s">
        <v>25</v>
      </c>
      <c r="K366" s="35" t="s">
        <v>1363</v>
      </c>
    </row>
    <row r="367" s="2" customFormat="1" ht="36" spans="1:11">
      <c r="A367" s="27">
        <v>359</v>
      </c>
      <c r="B367" s="27" t="s">
        <v>1375</v>
      </c>
      <c r="C367" s="27" t="s">
        <v>1376</v>
      </c>
      <c r="D367" s="27" t="s">
        <v>1377</v>
      </c>
      <c r="E367" s="28" t="s">
        <v>22</v>
      </c>
      <c r="F367" s="29">
        <v>1</v>
      </c>
      <c r="G367" s="31">
        <v>4.88</v>
      </c>
      <c r="H367" s="28" t="s">
        <v>1378</v>
      </c>
      <c r="I367" s="28" t="s">
        <v>24</v>
      </c>
      <c r="J367" s="28" t="s">
        <v>25</v>
      </c>
      <c r="K367" s="35" t="s">
        <v>1363</v>
      </c>
    </row>
    <row r="368" s="2" customFormat="1" ht="36" spans="1:11">
      <c r="A368" s="27">
        <v>360</v>
      </c>
      <c r="B368" s="27" t="s">
        <v>1379</v>
      </c>
      <c r="C368" s="27" t="s">
        <v>1380</v>
      </c>
      <c r="D368" s="27" t="s">
        <v>1381</v>
      </c>
      <c r="E368" s="28" t="s">
        <v>22</v>
      </c>
      <c r="F368" s="29">
        <v>1</v>
      </c>
      <c r="G368" s="31">
        <v>11.28</v>
      </c>
      <c r="H368" s="28" t="s">
        <v>1291</v>
      </c>
      <c r="I368" s="28" t="s">
        <v>24</v>
      </c>
      <c r="J368" s="28" t="s">
        <v>25</v>
      </c>
      <c r="K368" s="35" t="s">
        <v>1363</v>
      </c>
    </row>
    <row r="369" s="2" customFormat="1" ht="24" spans="1:11">
      <c r="A369" s="27">
        <v>361</v>
      </c>
      <c r="B369" s="27" t="s">
        <v>1382</v>
      </c>
      <c r="C369" s="27" t="s">
        <v>1383</v>
      </c>
      <c r="D369" s="27" t="s">
        <v>1384</v>
      </c>
      <c r="E369" s="28" t="s">
        <v>22</v>
      </c>
      <c r="F369" s="29">
        <v>1</v>
      </c>
      <c r="G369" s="31">
        <v>5.96</v>
      </c>
      <c r="H369" s="28" t="s">
        <v>879</v>
      </c>
      <c r="I369" s="28" t="s">
        <v>24</v>
      </c>
      <c r="J369" s="28" t="s">
        <v>25</v>
      </c>
      <c r="K369" s="35" t="s">
        <v>1363</v>
      </c>
    </row>
    <row r="370" s="2" customFormat="1" ht="36" spans="1:11">
      <c r="A370" s="27">
        <v>362</v>
      </c>
      <c r="B370" s="27" t="s">
        <v>1385</v>
      </c>
      <c r="C370" s="27" t="s">
        <v>1386</v>
      </c>
      <c r="D370" s="27" t="s">
        <v>1387</v>
      </c>
      <c r="E370" s="28" t="s">
        <v>22</v>
      </c>
      <c r="F370" s="29">
        <v>1</v>
      </c>
      <c r="G370" s="31">
        <v>15.12</v>
      </c>
      <c r="H370" s="28" t="s">
        <v>1388</v>
      </c>
      <c r="I370" s="28" t="s">
        <v>24</v>
      </c>
      <c r="J370" s="28" t="s">
        <v>25</v>
      </c>
      <c r="K370" s="35" t="s">
        <v>1363</v>
      </c>
    </row>
    <row r="371" s="2" customFormat="1" ht="36" spans="1:11">
      <c r="A371" s="27">
        <v>363</v>
      </c>
      <c r="B371" s="27" t="s">
        <v>1389</v>
      </c>
      <c r="C371" s="27" t="s">
        <v>1390</v>
      </c>
      <c r="D371" s="27" t="s">
        <v>1391</v>
      </c>
      <c r="E371" s="28" t="s">
        <v>22</v>
      </c>
      <c r="F371" s="29">
        <v>1</v>
      </c>
      <c r="G371" s="31">
        <v>16.36</v>
      </c>
      <c r="H371" s="28" t="s">
        <v>1392</v>
      </c>
      <c r="I371" s="28" t="s">
        <v>24</v>
      </c>
      <c r="J371" s="28" t="s">
        <v>25</v>
      </c>
      <c r="K371" s="35" t="s">
        <v>1363</v>
      </c>
    </row>
    <row r="372" s="2" customFormat="1" ht="24" spans="1:11">
      <c r="A372" s="27">
        <v>364</v>
      </c>
      <c r="B372" s="27" t="s">
        <v>1393</v>
      </c>
      <c r="C372" s="27" t="s">
        <v>1394</v>
      </c>
      <c r="D372" s="27" t="s">
        <v>1395</v>
      </c>
      <c r="E372" s="28" t="s">
        <v>22</v>
      </c>
      <c r="F372" s="29">
        <v>1</v>
      </c>
      <c r="G372" s="31">
        <v>8.68</v>
      </c>
      <c r="H372" s="28" t="s">
        <v>1396</v>
      </c>
      <c r="I372" s="28" t="s">
        <v>24</v>
      </c>
      <c r="J372" s="28" t="s">
        <v>25</v>
      </c>
      <c r="K372" s="35" t="s">
        <v>1363</v>
      </c>
    </row>
    <row r="373" s="2" customFormat="1" ht="36" spans="1:11">
      <c r="A373" s="27">
        <v>365</v>
      </c>
      <c r="B373" s="27" t="s">
        <v>1397</v>
      </c>
      <c r="C373" s="27" t="s">
        <v>1398</v>
      </c>
      <c r="D373" s="27" t="s">
        <v>1399</v>
      </c>
      <c r="E373" s="28" t="s">
        <v>22</v>
      </c>
      <c r="F373" s="29">
        <v>1</v>
      </c>
      <c r="G373" s="31">
        <v>10.96</v>
      </c>
      <c r="H373" s="28" t="s">
        <v>386</v>
      </c>
      <c r="I373" s="28" t="s">
        <v>24</v>
      </c>
      <c r="J373" s="28" t="s">
        <v>25</v>
      </c>
      <c r="K373" s="35" t="s">
        <v>1363</v>
      </c>
    </row>
    <row r="374" s="2" customFormat="1" ht="48" spans="1:11">
      <c r="A374" s="27">
        <v>366</v>
      </c>
      <c r="B374" s="27" t="s">
        <v>1400</v>
      </c>
      <c r="C374" s="27" t="s">
        <v>1401</v>
      </c>
      <c r="D374" s="27" t="s">
        <v>1402</v>
      </c>
      <c r="E374" s="28" t="s">
        <v>22</v>
      </c>
      <c r="F374" s="29">
        <v>1</v>
      </c>
      <c r="G374" s="31">
        <v>8</v>
      </c>
      <c r="H374" s="28" t="s">
        <v>418</v>
      </c>
      <c r="I374" s="28" t="s">
        <v>24</v>
      </c>
      <c r="J374" s="28" t="s">
        <v>25</v>
      </c>
      <c r="K374" s="35" t="s">
        <v>1363</v>
      </c>
    </row>
    <row r="375" s="2" customFormat="1" ht="36" spans="1:11">
      <c r="A375" s="27">
        <v>367</v>
      </c>
      <c r="B375" s="27" t="s">
        <v>1403</v>
      </c>
      <c r="C375" s="27" t="s">
        <v>1404</v>
      </c>
      <c r="D375" s="27" t="s">
        <v>1405</v>
      </c>
      <c r="E375" s="28" t="s">
        <v>22</v>
      </c>
      <c r="F375" s="29">
        <v>1</v>
      </c>
      <c r="G375" s="31">
        <v>12.48</v>
      </c>
      <c r="H375" s="28" t="s">
        <v>453</v>
      </c>
      <c r="I375" s="28" t="s">
        <v>24</v>
      </c>
      <c r="J375" s="28" t="s">
        <v>25</v>
      </c>
      <c r="K375" s="35" t="s">
        <v>1363</v>
      </c>
    </row>
    <row r="376" s="2" customFormat="1" ht="36" spans="1:11">
      <c r="A376" s="27">
        <v>368</v>
      </c>
      <c r="B376" s="27" t="s">
        <v>1406</v>
      </c>
      <c r="C376" s="27" t="s">
        <v>1407</v>
      </c>
      <c r="D376" s="27" t="s">
        <v>1408</v>
      </c>
      <c r="E376" s="28" t="s">
        <v>22</v>
      </c>
      <c r="F376" s="29">
        <v>1</v>
      </c>
      <c r="G376" s="31">
        <v>7.48</v>
      </c>
      <c r="H376" s="28" t="s">
        <v>1409</v>
      </c>
      <c r="I376" s="28" t="s">
        <v>24</v>
      </c>
      <c r="J376" s="28" t="s">
        <v>25</v>
      </c>
      <c r="K376" s="35" t="s">
        <v>1363</v>
      </c>
    </row>
    <row r="377" s="2" customFormat="1" ht="24" spans="1:11">
      <c r="A377" s="27">
        <v>369</v>
      </c>
      <c r="B377" s="27" t="s">
        <v>1410</v>
      </c>
      <c r="C377" s="27" t="s">
        <v>1411</v>
      </c>
      <c r="D377" s="27" t="s">
        <v>1412</v>
      </c>
      <c r="E377" s="28" t="s">
        <v>22</v>
      </c>
      <c r="F377" s="29">
        <v>1</v>
      </c>
      <c r="G377" s="31">
        <v>13.52</v>
      </c>
      <c r="H377" s="28" t="s">
        <v>1413</v>
      </c>
      <c r="I377" s="28" t="s">
        <v>24</v>
      </c>
      <c r="J377" s="28" t="s">
        <v>25</v>
      </c>
      <c r="K377" s="35" t="s">
        <v>1363</v>
      </c>
    </row>
    <row r="378" s="2" customFormat="1" ht="48" spans="1:11">
      <c r="A378" s="27">
        <v>370</v>
      </c>
      <c r="B378" s="27" t="s">
        <v>1414</v>
      </c>
      <c r="C378" s="27" t="s">
        <v>1415</v>
      </c>
      <c r="D378" s="27" t="s">
        <v>1416</v>
      </c>
      <c r="E378" s="28" t="s">
        <v>22</v>
      </c>
      <c r="F378" s="29">
        <v>1</v>
      </c>
      <c r="G378" s="31">
        <v>16.32</v>
      </c>
      <c r="H378" s="28" t="s">
        <v>1417</v>
      </c>
      <c r="I378" s="28" t="s">
        <v>24</v>
      </c>
      <c r="J378" s="28" t="s">
        <v>25</v>
      </c>
      <c r="K378" s="35" t="s">
        <v>1363</v>
      </c>
    </row>
    <row r="379" s="2" customFormat="1" ht="36" spans="1:11">
      <c r="A379" s="27">
        <v>371</v>
      </c>
      <c r="B379" s="27" t="s">
        <v>1418</v>
      </c>
      <c r="C379" s="27" t="s">
        <v>1419</v>
      </c>
      <c r="D379" s="27" t="s">
        <v>1420</v>
      </c>
      <c r="E379" s="28" t="s">
        <v>22</v>
      </c>
      <c r="F379" s="29">
        <v>1</v>
      </c>
      <c r="G379" s="31">
        <v>8.6</v>
      </c>
      <c r="H379" s="28" t="s">
        <v>1421</v>
      </c>
      <c r="I379" s="28" t="s">
        <v>24</v>
      </c>
      <c r="J379" s="28" t="s">
        <v>25</v>
      </c>
      <c r="K379" s="35" t="s">
        <v>1363</v>
      </c>
    </row>
    <row r="380" s="2" customFormat="1" ht="36" spans="1:11">
      <c r="A380" s="27">
        <v>372</v>
      </c>
      <c r="B380" s="27" t="s">
        <v>1422</v>
      </c>
      <c r="C380" s="27" t="s">
        <v>1423</v>
      </c>
      <c r="D380" s="27" t="s">
        <v>1424</v>
      </c>
      <c r="E380" s="28" t="s">
        <v>22</v>
      </c>
      <c r="F380" s="29">
        <v>1</v>
      </c>
      <c r="G380" s="31">
        <v>6.88</v>
      </c>
      <c r="H380" s="28" t="s">
        <v>754</v>
      </c>
      <c r="I380" s="28" t="s">
        <v>24</v>
      </c>
      <c r="J380" s="28" t="s">
        <v>25</v>
      </c>
      <c r="K380" s="35" t="s">
        <v>1363</v>
      </c>
    </row>
    <row r="381" s="2" customFormat="1" ht="36" spans="1:11">
      <c r="A381" s="27">
        <v>373</v>
      </c>
      <c r="B381" s="27" t="s">
        <v>1425</v>
      </c>
      <c r="C381" s="27" t="s">
        <v>1426</v>
      </c>
      <c r="D381" s="27" t="s">
        <v>1427</v>
      </c>
      <c r="E381" s="28" t="s">
        <v>22</v>
      </c>
      <c r="F381" s="29">
        <v>1</v>
      </c>
      <c r="G381" s="31">
        <v>6.4</v>
      </c>
      <c r="H381" s="28" t="s">
        <v>1428</v>
      </c>
      <c r="I381" s="28" t="s">
        <v>24</v>
      </c>
      <c r="J381" s="28" t="s">
        <v>25</v>
      </c>
      <c r="K381" s="35" t="s">
        <v>1363</v>
      </c>
    </row>
    <row r="382" s="2" customFormat="1" ht="24" spans="1:11">
      <c r="A382" s="27">
        <v>374</v>
      </c>
      <c r="B382" s="27" t="s">
        <v>1429</v>
      </c>
      <c r="C382" s="27" t="s">
        <v>1430</v>
      </c>
      <c r="D382" s="27" t="s">
        <v>1431</v>
      </c>
      <c r="E382" s="28" t="s">
        <v>22</v>
      </c>
      <c r="F382" s="29">
        <v>1</v>
      </c>
      <c r="G382" s="31">
        <v>6.2</v>
      </c>
      <c r="H382" s="28" t="s">
        <v>1432</v>
      </c>
      <c r="I382" s="28" t="s">
        <v>24</v>
      </c>
      <c r="J382" s="28" t="s">
        <v>25</v>
      </c>
      <c r="K382" s="35" t="s">
        <v>1363</v>
      </c>
    </row>
    <row r="383" s="2" customFormat="1" ht="36" spans="1:11">
      <c r="A383" s="27">
        <v>375</v>
      </c>
      <c r="B383" s="27" t="s">
        <v>1433</v>
      </c>
      <c r="C383" s="27" t="s">
        <v>1434</v>
      </c>
      <c r="D383" s="27" t="s">
        <v>1435</v>
      </c>
      <c r="E383" s="28" t="s">
        <v>22</v>
      </c>
      <c r="F383" s="29">
        <v>1</v>
      </c>
      <c r="G383" s="31">
        <v>15.12</v>
      </c>
      <c r="H383" s="28" t="s">
        <v>1388</v>
      </c>
      <c r="I383" s="28" t="s">
        <v>24</v>
      </c>
      <c r="J383" s="28" t="s">
        <v>25</v>
      </c>
      <c r="K383" s="35" t="s">
        <v>1363</v>
      </c>
    </row>
    <row r="384" s="2" customFormat="1" ht="24" spans="1:11">
      <c r="A384" s="27">
        <v>376</v>
      </c>
      <c r="B384" s="27" t="s">
        <v>1436</v>
      </c>
      <c r="C384" s="27" t="s">
        <v>1437</v>
      </c>
      <c r="D384" s="27" t="s">
        <v>1438</v>
      </c>
      <c r="E384" s="28" t="s">
        <v>22</v>
      </c>
      <c r="F384" s="29">
        <v>1</v>
      </c>
      <c r="G384" s="31">
        <v>6</v>
      </c>
      <c r="H384" s="28" t="s">
        <v>298</v>
      </c>
      <c r="I384" s="28" t="s">
        <v>24</v>
      </c>
      <c r="J384" s="28" t="s">
        <v>25</v>
      </c>
      <c r="K384" s="35" t="s">
        <v>1363</v>
      </c>
    </row>
    <row r="385" s="2" customFormat="1" ht="24" spans="1:11">
      <c r="A385" s="27">
        <v>377</v>
      </c>
      <c r="B385" s="27" t="s">
        <v>1439</v>
      </c>
      <c r="C385" s="27" t="s">
        <v>1440</v>
      </c>
      <c r="D385" s="27" t="s">
        <v>1441</v>
      </c>
      <c r="E385" s="28" t="s">
        <v>22</v>
      </c>
      <c r="F385" s="29">
        <v>1</v>
      </c>
      <c r="G385" s="31">
        <v>7.64</v>
      </c>
      <c r="H385" s="28" t="s">
        <v>1138</v>
      </c>
      <c r="I385" s="28" t="s">
        <v>24</v>
      </c>
      <c r="J385" s="28" t="s">
        <v>25</v>
      </c>
      <c r="K385" s="35" t="s">
        <v>1363</v>
      </c>
    </row>
    <row r="386" s="2" customFormat="1" ht="48" spans="1:11">
      <c r="A386" s="27">
        <v>378</v>
      </c>
      <c r="B386" s="27" t="s">
        <v>1442</v>
      </c>
      <c r="C386" s="27" t="s">
        <v>1443</v>
      </c>
      <c r="D386" s="27" t="s">
        <v>1444</v>
      </c>
      <c r="E386" s="28" t="s">
        <v>22</v>
      </c>
      <c r="F386" s="29">
        <v>1</v>
      </c>
      <c r="G386" s="31">
        <v>28.72</v>
      </c>
      <c r="H386" s="28" t="s">
        <v>1445</v>
      </c>
      <c r="I386" s="28" t="s">
        <v>24</v>
      </c>
      <c r="J386" s="28" t="s">
        <v>25</v>
      </c>
      <c r="K386" s="35" t="s">
        <v>1363</v>
      </c>
    </row>
    <row r="387" s="2" customFormat="1" ht="36" spans="1:11">
      <c r="A387" s="27">
        <v>379</v>
      </c>
      <c r="B387" s="27" t="s">
        <v>1446</v>
      </c>
      <c r="C387" s="27" t="s">
        <v>1447</v>
      </c>
      <c r="D387" s="27" t="s">
        <v>1448</v>
      </c>
      <c r="E387" s="28" t="s">
        <v>22</v>
      </c>
      <c r="F387" s="29">
        <v>1</v>
      </c>
      <c r="G387" s="31">
        <v>12.08</v>
      </c>
      <c r="H387" s="28" t="s">
        <v>1449</v>
      </c>
      <c r="I387" s="28" t="s">
        <v>24</v>
      </c>
      <c r="J387" s="28" t="s">
        <v>25</v>
      </c>
      <c r="K387" s="35" t="s">
        <v>1363</v>
      </c>
    </row>
    <row r="388" s="2" customFormat="1" ht="36" spans="1:11">
      <c r="A388" s="27">
        <v>380</v>
      </c>
      <c r="B388" s="27" t="s">
        <v>1450</v>
      </c>
      <c r="C388" s="27" t="s">
        <v>1451</v>
      </c>
      <c r="D388" s="27" t="s">
        <v>1452</v>
      </c>
      <c r="E388" s="28" t="s">
        <v>22</v>
      </c>
      <c r="F388" s="29">
        <v>1</v>
      </c>
      <c r="G388" s="31">
        <v>6.24</v>
      </c>
      <c r="H388" s="28" t="s">
        <v>1453</v>
      </c>
      <c r="I388" s="28" t="s">
        <v>24</v>
      </c>
      <c r="J388" s="28" t="s">
        <v>25</v>
      </c>
      <c r="K388" s="35" t="s">
        <v>1363</v>
      </c>
    </row>
    <row r="389" s="2" customFormat="1" ht="36" spans="1:11">
      <c r="A389" s="27">
        <v>381</v>
      </c>
      <c r="B389" s="27" t="s">
        <v>1454</v>
      </c>
      <c r="C389" s="27" t="s">
        <v>1455</v>
      </c>
      <c r="D389" s="27" t="s">
        <v>1456</v>
      </c>
      <c r="E389" s="28" t="s">
        <v>22</v>
      </c>
      <c r="F389" s="29">
        <v>1</v>
      </c>
      <c r="G389" s="31">
        <v>9.6</v>
      </c>
      <c r="H389" s="28" t="s">
        <v>306</v>
      </c>
      <c r="I389" s="28" t="s">
        <v>24</v>
      </c>
      <c r="J389" s="28" t="s">
        <v>25</v>
      </c>
      <c r="K389" s="35" t="s">
        <v>1363</v>
      </c>
    </row>
    <row r="390" s="2" customFormat="1" ht="36" spans="1:11">
      <c r="A390" s="27">
        <v>382</v>
      </c>
      <c r="B390" s="27" t="s">
        <v>1457</v>
      </c>
      <c r="C390" s="27" t="s">
        <v>1458</v>
      </c>
      <c r="D390" s="27" t="s">
        <v>1459</v>
      </c>
      <c r="E390" s="28" t="s">
        <v>22</v>
      </c>
      <c r="F390" s="29">
        <v>1</v>
      </c>
      <c r="G390" s="31">
        <v>7.4</v>
      </c>
      <c r="H390" s="28" t="s">
        <v>398</v>
      </c>
      <c r="I390" s="28" t="s">
        <v>24</v>
      </c>
      <c r="J390" s="28" t="s">
        <v>25</v>
      </c>
      <c r="K390" s="35" t="s">
        <v>1363</v>
      </c>
    </row>
    <row r="391" s="2" customFormat="1" ht="36" spans="1:11">
      <c r="A391" s="27">
        <v>383</v>
      </c>
      <c r="B391" s="27" t="s">
        <v>1460</v>
      </c>
      <c r="C391" s="27" t="s">
        <v>1461</v>
      </c>
      <c r="D391" s="27" t="s">
        <v>1462</v>
      </c>
      <c r="E391" s="28" t="s">
        <v>22</v>
      </c>
      <c r="F391" s="29">
        <v>1</v>
      </c>
      <c r="G391" s="31">
        <v>7.44</v>
      </c>
      <c r="H391" s="28" t="s">
        <v>1463</v>
      </c>
      <c r="I391" s="28" t="s">
        <v>24</v>
      </c>
      <c r="J391" s="28" t="s">
        <v>25</v>
      </c>
      <c r="K391" s="35" t="s">
        <v>1363</v>
      </c>
    </row>
    <row r="392" s="2" customFormat="1" ht="36" spans="1:11">
      <c r="A392" s="27">
        <v>384</v>
      </c>
      <c r="B392" s="27" t="s">
        <v>1464</v>
      </c>
      <c r="C392" s="27" t="s">
        <v>1465</v>
      </c>
      <c r="D392" s="27" t="s">
        <v>1466</v>
      </c>
      <c r="E392" s="28" t="s">
        <v>22</v>
      </c>
      <c r="F392" s="29">
        <v>1</v>
      </c>
      <c r="G392" s="31">
        <v>12.28</v>
      </c>
      <c r="H392" s="28" t="s">
        <v>139</v>
      </c>
      <c r="I392" s="28" t="s">
        <v>24</v>
      </c>
      <c r="J392" s="28" t="s">
        <v>25</v>
      </c>
      <c r="K392" s="35" t="s">
        <v>1363</v>
      </c>
    </row>
    <row r="393" s="2" customFormat="1" ht="36" spans="1:11">
      <c r="A393" s="27">
        <v>385</v>
      </c>
      <c r="B393" s="27" t="s">
        <v>1467</v>
      </c>
      <c r="C393" s="27" t="s">
        <v>1468</v>
      </c>
      <c r="D393" s="27" t="s">
        <v>1469</v>
      </c>
      <c r="E393" s="28" t="s">
        <v>22</v>
      </c>
      <c r="F393" s="29">
        <v>1</v>
      </c>
      <c r="G393" s="31">
        <v>14.2</v>
      </c>
      <c r="H393" s="28" t="s">
        <v>1470</v>
      </c>
      <c r="I393" s="28" t="s">
        <v>24</v>
      </c>
      <c r="J393" s="28" t="s">
        <v>25</v>
      </c>
      <c r="K393" s="35" t="s">
        <v>1363</v>
      </c>
    </row>
    <row r="394" s="2" customFormat="1" ht="36" spans="1:11">
      <c r="A394" s="27">
        <v>386</v>
      </c>
      <c r="B394" s="27" t="s">
        <v>1471</v>
      </c>
      <c r="C394" s="27" t="s">
        <v>1472</v>
      </c>
      <c r="D394" s="27" t="s">
        <v>1473</v>
      </c>
      <c r="E394" s="28" t="s">
        <v>22</v>
      </c>
      <c r="F394" s="29">
        <v>1</v>
      </c>
      <c r="G394" s="31">
        <v>12.84</v>
      </c>
      <c r="H394" s="28" t="s">
        <v>1474</v>
      </c>
      <c r="I394" s="28" t="s">
        <v>24</v>
      </c>
      <c r="J394" s="28" t="s">
        <v>25</v>
      </c>
      <c r="K394" s="35" t="s">
        <v>1363</v>
      </c>
    </row>
    <row r="395" s="3" customFormat="1" ht="24.75" customHeight="1" spans="1:11">
      <c r="A395" s="21" t="s">
        <v>1475</v>
      </c>
      <c r="B395" s="21" t="s">
        <v>1476</v>
      </c>
      <c r="C395" s="21"/>
      <c r="D395" s="21"/>
      <c r="E395" s="21"/>
      <c r="F395" s="24"/>
      <c r="G395" s="26">
        <f>SUM(G396:G461)</f>
        <v>182.2</v>
      </c>
      <c r="H395" s="21"/>
      <c r="I395" s="21"/>
      <c r="J395" s="21"/>
      <c r="K395" s="21"/>
    </row>
    <row r="396" s="3" customFormat="1" ht="24" spans="1:11">
      <c r="A396" s="27">
        <v>1</v>
      </c>
      <c r="B396" s="41" t="s">
        <v>1477</v>
      </c>
      <c r="C396" s="42" t="s">
        <v>1478</v>
      </c>
      <c r="D396" s="41" t="s">
        <v>134</v>
      </c>
      <c r="E396" s="42" t="s">
        <v>1479</v>
      </c>
      <c r="F396" s="43">
        <v>1</v>
      </c>
      <c r="G396" s="41">
        <v>4.32</v>
      </c>
      <c r="H396" s="42" t="s">
        <v>1480</v>
      </c>
      <c r="I396" s="42" t="s">
        <v>24</v>
      </c>
      <c r="J396" s="42" t="s">
        <v>1481</v>
      </c>
      <c r="K396" s="41" t="s">
        <v>83</v>
      </c>
    </row>
    <row r="397" s="3" customFormat="1" ht="24" spans="1:11">
      <c r="A397" s="27">
        <v>2</v>
      </c>
      <c r="B397" s="41" t="s">
        <v>1482</v>
      </c>
      <c r="C397" s="42" t="s">
        <v>1483</v>
      </c>
      <c r="D397" s="41" t="s">
        <v>1484</v>
      </c>
      <c r="E397" s="42" t="s">
        <v>1479</v>
      </c>
      <c r="F397" s="43">
        <v>1</v>
      </c>
      <c r="G397" s="41">
        <v>1.12</v>
      </c>
      <c r="H397" s="42" t="s">
        <v>1485</v>
      </c>
      <c r="I397" s="42" t="s">
        <v>24</v>
      </c>
      <c r="J397" s="42" t="s">
        <v>1481</v>
      </c>
      <c r="K397" s="41" t="s">
        <v>83</v>
      </c>
    </row>
    <row r="398" s="3" customFormat="1" ht="24" spans="1:11">
      <c r="A398" s="27">
        <v>3</v>
      </c>
      <c r="B398" s="41" t="s">
        <v>1486</v>
      </c>
      <c r="C398" s="42" t="s">
        <v>1487</v>
      </c>
      <c r="D398" s="41" t="s">
        <v>110</v>
      </c>
      <c r="E398" s="42" t="s">
        <v>1479</v>
      </c>
      <c r="F398" s="43">
        <v>1</v>
      </c>
      <c r="G398" s="41">
        <v>1.56</v>
      </c>
      <c r="H398" s="42" t="s">
        <v>1488</v>
      </c>
      <c r="I398" s="42" t="s">
        <v>24</v>
      </c>
      <c r="J398" s="42" t="s">
        <v>1481</v>
      </c>
      <c r="K398" s="41" t="s">
        <v>83</v>
      </c>
    </row>
    <row r="399" s="3" customFormat="1" ht="24" spans="1:11">
      <c r="A399" s="27">
        <v>4</v>
      </c>
      <c r="B399" s="41" t="s">
        <v>1489</v>
      </c>
      <c r="C399" s="42" t="s">
        <v>1490</v>
      </c>
      <c r="D399" s="41" t="s">
        <v>1491</v>
      </c>
      <c r="E399" s="42" t="s">
        <v>1479</v>
      </c>
      <c r="F399" s="43">
        <v>1</v>
      </c>
      <c r="G399" s="41">
        <v>1</v>
      </c>
      <c r="H399" s="42" t="s">
        <v>1492</v>
      </c>
      <c r="I399" s="42" t="s">
        <v>24</v>
      </c>
      <c r="J399" s="42" t="s">
        <v>1481</v>
      </c>
      <c r="K399" s="41" t="s">
        <v>83</v>
      </c>
    </row>
    <row r="400" s="3" customFormat="1" ht="24" spans="1:11">
      <c r="A400" s="27">
        <v>5</v>
      </c>
      <c r="B400" s="41" t="s">
        <v>1493</v>
      </c>
      <c r="C400" s="42" t="s">
        <v>1494</v>
      </c>
      <c r="D400" s="41" t="s">
        <v>118</v>
      </c>
      <c r="E400" s="42" t="s">
        <v>1479</v>
      </c>
      <c r="F400" s="43">
        <v>1</v>
      </c>
      <c r="G400" s="41">
        <v>1.84</v>
      </c>
      <c r="H400" s="42" t="s">
        <v>1495</v>
      </c>
      <c r="I400" s="42" t="s">
        <v>24</v>
      </c>
      <c r="J400" s="42" t="s">
        <v>1481</v>
      </c>
      <c r="K400" s="41" t="s">
        <v>83</v>
      </c>
    </row>
    <row r="401" s="3" customFormat="1" ht="24" spans="1:11">
      <c r="A401" s="27">
        <v>6</v>
      </c>
      <c r="B401" s="41" t="s">
        <v>1496</v>
      </c>
      <c r="C401" s="42" t="s">
        <v>1497</v>
      </c>
      <c r="D401" s="41" t="s">
        <v>1498</v>
      </c>
      <c r="E401" s="42" t="s">
        <v>1479</v>
      </c>
      <c r="F401" s="43">
        <v>1</v>
      </c>
      <c r="G401" s="41">
        <v>1.48</v>
      </c>
      <c r="H401" s="42" t="s">
        <v>1499</v>
      </c>
      <c r="I401" s="42" t="s">
        <v>24</v>
      </c>
      <c r="J401" s="42" t="s">
        <v>1481</v>
      </c>
      <c r="K401" s="41" t="s">
        <v>83</v>
      </c>
    </row>
    <row r="402" s="3" customFormat="1" ht="24" spans="1:11">
      <c r="A402" s="27">
        <v>7</v>
      </c>
      <c r="B402" s="41" t="s">
        <v>1500</v>
      </c>
      <c r="C402" s="42" t="s">
        <v>1501</v>
      </c>
      <c r="D402" s="41" t="s">
        <v>122</v>
      </c>
      <c r="E402" s="42" t="s">
        <v>1479</v>
      </c>
      <c r="F402" s="43">
        <v>1</v>
      </c>
      <c r="G402" s="41">
        <v>2.56</v>
      </c>
      <c r="H402" s="42" t="s">
        <v>1502</v>
      </c>
      <c r="I402" s="42" t="s">
        <v>24</v>
      </c>
      <c r="J402" s="42" t="s">
        <v>1481</v>
      </c>
      <c r="K402" s="41" t="s">
        <v>83</v>
      </c>
    </row>
    <row r="403" s="3" customFormat="1" ht="24" spans="1:11">
      <c r="A403" s="27">
        <v>8</v>
      </c>
      <c r="B403" s="41" t="s">
        <v>1503</v>
      </c>
      <c r="C403" s="42" t="s">
        <v>1504</v>
      </c>
      <c r="D403" s="41" t="s">
        <v>106</v>
      </c>
      <c r="E403" s="42" t="s">
        <v>1479</v>
      </c>
      <c r="F403" s="43">
        <v>1</v>
      </c>
      <c r="G403" s="41">
        <v>2.04</v>
      </c>
      <c r="H403" s="42" t="s">
        <v>1505</v>
      </c>
      <c r="I403" s="42" t="s">
        <v>24</v>
      </c>
      <c r="J403" s="42" t="s">
        <v>1481</v>
      </c>
      <c r="K403" s="41" t="s">
        <v>83</v>
      </c>
    </row>
    <row r="404" s="3" customFormat="1" ht="24" spans="1:11">
      <c r="A404" s="27">
        <v>9</v>
      </c>
      <c r="B404" s="41" t="s">
        <v>1506</v>
      </c>
      <c r="C404" s="42" t="s">
        <v>1507</v>
      </c>
      <c r="D404" s="41" t="s">
        <v>90</v>
      </c>
      <c r="E404" s="42" t="s">
        <v>1479</v>
      </c>
      <c r="F404" s="43">
        <v>1</v>
      </c>
      <c r="G404" s="41">
        <v>2.28</v>
      </c>
      <c r="H404" s="42" t="s">
        <v>1508</v>
      </c>
      <c r="I404" s="42" t="s">
        <v>24</v>
      </c>
      <c r="J404" s="42" t="s">
        <v>1481</v>
      </c>
      <c r="K404" s="41" t="s">
        <v>83</v>
      </c>
    </row>
    <row r="405" s="3" customFormat="1" ht="24" spans="1:11">
      <c r="A405" s="27">
        <v>10</v>
      </c>
      <c r="B405" s="41" t="s">
        <v>1509</v>
      </c>
      <c r="C405" s="42" t="s">
        <v>1510</v>
      </c>
      <c r="D405" s="41" t="s">
        <v>1511</v>
      </c>
      <c r="E405" s="42" t="s">
        <v>1479</v>
      </c>
      <c r="F405" s="43">
        <v>1</v>
      </c>
      <c r="G405" s="41">
        <v>1.76</v>
      </c>
      <c r="H405" s="42" t="s">
        <v>1512</v>
      </c>
      <c r="I405" s="42" t="s">
        <v>24</v>
      </c>
      <c r="J405" s="42" t="s">
        <v>1481</v>
      </c>
      <c r="K405" s="41" t="s">
        <v>83</v>
      </c>
    </row>
    <row r="406" s="3" customFormat="1" ht="24" spans="1:11">
      <c r="A406" s="27">
        <v>11</v>
      </c>
      <c r="B406" s="41" t="s">
        <v>1513</v>
      </c>
      <c r="C406" s="42" t="s">
        <v>1514</v>
      </c>
      <c r="D406" s="41" t="s">
        <v>73</v>
      </c>
      <c r="E406" s="42" t="s">
        <v>1479</v>
      </c>
      <c r="F406" s="43">
        <v>1</v>
      </c>
      <c r="G406" s="41">
        <v>1.6</v>
      </c>
      <c r="H406" s="42" t="s">
        <v>1515</v>
      </c>
      <c r="I406" s="42" t="s">
        <v>24</v>
      </c>
      <c r="J406" s="42" t="s">
        <v>1481</v>
      </c>
      <c r="K406" s="41" t="s">
        <v>26</v>
      </c>
    </row>
    <row r="407" s="3" customFormat="1" ht="24" spans="1:11">
      <c r="A407" s="27">
        <v>12</v>
      </c>
      <c r="B407" s="41" t="s">
        <v>1516</v>
      </c>
      <c r="C407" s="42" t="s">
        <v>1517</v>
      </c>
      <c r="D407" s="41" t="s">
        <v>37</v>
      </c>
      <c r="E407" s="42" t="s">
        <v>1479</v>
      </c>
      <c r="F407" s="43">
        <v>1</v>
      </c>
      <c r="G407" s="41">
        <v>2.32</v>
      </c>
      <c r="H407" s="42" t="s">
        <v>1518</v>
      </c>
      <c r="I407" s="42" t="s">
        <v>24</v>
      </c>
      <c r="J407" s="42" t="s">
        <v>1481</v>
      </c>
      <c r="K407" s="41" t="s">
        <v>26</v>
      </c>
    </row>
    <row r="408" s="3" customFormat="1" ht="24" spans="1:11">
      <c r="A408" s="27">
        <v>13</v>
      </c>
      <c r="B408" s="41" t="s">
        <v>1519</v>
      </c>
      <c r="C408" s="44" t="s">
        <v>1520</v>
      </c>
      <c r="D408" s="41" t="s">
        <v>53</v>
      </c>
      <c r="E408" s="42" t="s">
        <v>1479</v>
      </c>
      <c r="F408" s="43">
        <v>1</v>
      </c>
      <c r="G408" s="41">
        <v>1.4</v>
      </c>
      <c r="H408" s="42" t="s">
        <v>1521</v>
      </c>
      <c r="I408" s="42" t="s">
        <v>24</v>
      </c>
      <c r="J408" s="42" t="s">
        <v>1481</v>
      </c>
      <c r="K408" s="41" t="s">
        <v>26</v>
      </c>
    </row>
    <row r="409" s="3" customFormat="1" ht="24" spans="1:11">
      <c r="A409" s="27">
        <v>14</v>
      </c>
      <c r="B409" s="41" t="s">
        <v>1522</v>
      </c>
      <c r="C409" s="42" t="s">
        <v>1501</v>
      </c>
      <c r="D409" s="41" t="s">
        <v>21</v>
      </c>
      <c r="E409" s="42" t="s">
        <v>1479</v>
      </c>
      <c r="F409" s="43">
        <v>1</v>
      </c>
      <c r="G409" s="41">
        <v>2.56</v>
      </c>
      <c r="H409" s="42" t="s">
        <v>1523</v>
      </c>
      <c r="I409" s="42" t="s">
        <v>24</v>
      </c>
      <c r="J409" s="42" t="s">
        <v>1481</v>
      </c>
      <c r="K409" s="41" t="s">
        <v>26</v>
      </c>
    </row>
    <row r="410" s="3" customFormat="1" ht="24" spans="1:11">
      <c r="A410" s="27">
        <v>15</v>
      </c>
      <c r="B410" s="41" t="s">
        <v>1524</v>
      </c>
      <c r="C410" s="42" t="s">
        <v>1510</v>
      </c>
      <c r="D410" s="41" t="s">
        <v>1525</v>
      </c>
      <c r="E410" s="42" t="s">
        <v>1479</v>
      </c>
      <c r="F410" s="43">
        <v>1</v>
      </c>
      <c r="G410" s="41">
        <v>1.76</v>
      </c>
      <c r="H410" s="42" t="s">
        <v>1526</v>
      </c>
      <c r="I410" s="42" t="s">
        <v>24</v>
      </c>
      <c r="J410" s="42" t="s">
        <v>1481</v>
      </c>
      <c r="K410" s="41" t="s">
        <v>26</v>
      </c>
    </row>
    <row r="411" s="3" customFormat="1" ht="24" spans="1:11">
      <c r="A411" s="27">
        <v>16</v>
      </c>
      <c r="B411" s="41" t="s">
        <v>1527</v>
      </c>
      <c r="C411" s="42" t="s">
        <v>1528</v>
      </c>
      <c r="D411" s="41" t="s">
        <v>41</v>
      </c>
      <c r="E411" s="42" t="s">
        <v>1479</v>
      </c>
      <c r="F411" s="43">
        <v>1</v>
      </c>
      <c r="G411" s="41">
        <v>3.92</v>
      </c>
      <c r="H411" s="42" t="s">
        <v>1529</v>
      </c>
      <c r="I411" s="42" t="s">
        <v>24</v>
      </c>
      <c r="J411" s="42" t="s">
        <v>1481</v>
      </c>
      <c r="K411" s="41" t="s">
        <v>26</v>
      </c>
    </row>
    <row r="412" s="3" customFormat="1" ht="24" spans="1:11">
      <c r="A412" s="27">
        <v>17</v>
      </c>
      <c r="B412" s="41" t="s">
        <v>1530</v>
      </c>
      <c r="C412" s="42" t="s">
        <v>1487</v>
      </c>
      <c r="D412" s="41" t="s">
        <v>1000</v>
      </c>
      <c r="E412" s="42" t="s">
        <v>1479</v>
      </c>
      <c r="F412" s="43">
        <v>1</v>
      </c>
      <c r="G412" s="41">
        <v>1.56</v>
      </c>
      <c r="H412" s="42" t="s">
        <v>1531</v>
      </c>
      <c r="I412" s="42" t="s">
        <v>24</v>
      </c>
      <c r="J412" s="42" t="s">
        <v>1481</v>
      </c>
      <c r="K412" s="41" t="s">
        <v>945</v>
      </c>
    </row>
    <row r="413" s="3" customFormat="1" ht="24" spans="1:11">
      <c r="A413" s="27">
        <v>18</v>
      </c>
      <c r="B413" s="41" t="s">
        <v>1532</v>
      </c>
      <c r="C413" s="42" t="s">
        <v>1533</v>
      </c>
      <c r="D413" s="41" t="s">
        <v>1024</v>
      </c>
      <c r="E413" s="42" t="s">
        <v>1479</v>
      </c>
      <c r="F413" s="43">
        <v>1</v>
      </c>
      <c r="G413" s="41">
        <v>3.12</v>
      </c>
      <c r="H413" s="42" t="s">
        <v>1534</v>
      </c>
      <c r="I413" s="42" t="s">
        <v>24</v>
      </c>
      <c r="J413" s="42" t="s">
        <v>1481</v>
      </c>
      <c r="K413" s="41" t="s">
        <v>945</v>
      </c>
    </row>
    <row r="414" s="3" customFormat="1" ht="24" spans="1:11">
      <c r="A414" s="27">
        <v>19</v>
      </c>
      <c r="B414" s="41" t="s">
        <v>1535</v>
      </c>
      <c r="C414" s="42" t="s">
        <v>1533</v>
      </c>
      <c r="D414" s="41" t="s">
        <v>963</v>
      </c>
      <c r="E414" s="42" t="s">
        <v>1479</v>
      </c>
      <c r="F414" s="43">
        <v>1</v>
      </c>
      <c r="G414" s="41">
        <v>3.12</v>
      </c>
      <c r="H414" s="42" t="s">
        <v>1534</v>
      </c>
      <c r="I414" s="42" t="s">
        <v>24</v>
      </c>
      <c r="J414" s="42" t="s">
        <v>1481</v>
      </c>
      <c r="K414" s="41" t="s">
        <v>945</v>
      </c>
    </row>
    <row r="415" s="3" customFormat="1" ht="24" spans="1:11">
      <c r="A415" s="27">
        <v>20</v>
      </c>
      <c r="B415" s="41" t="s">
        <v>1536</v>
      </c>
      <c r="C415" s="42" t="s">
        <v>1537</v>
      </c>
      <c r="D415" s="41" t="s">
        <v>956</v>
      </c>
      <c r="E415" s="42" t="s">
        <v>1479</v>
      </c>
      <c r="F415" s="43">
        <v>1</v>
      </c>
      <c r="G415" s="41">
        <v>4.8</v>
      </c>
      <c r="H415" s="42" t="s">
        <v>1538</v>
      </c>
      <c r="I415" s="42" t="s">
        <v>24</v>
      </c>
      <c r="J415" s="42" t="s">
        <v>1481</v>
      </c>
      <c r="K415" s="41" t="s">
        <v>945</v>
      </c>
    </row>
    <row r="416" s="3" customFormat="1" ht="24" spans="1:11">
      <c r="A416" s="27">
        <v>21</v>
      </c>
      <c r="B416" s="41" t="s">
        <v>1539</v>
      </c>
      <c r="C416" s="42" t="s">
        <v>1540</v>
      </c>
      <c r="D416" s="41" t="s">
        <v>994</v>
      </c>
      <c r="E416" s="42" t="s">
        <v>1479</v>
      </c>
      <c r="F416" s="43">
        <v>1</v>
      </c>
      <c r="G416" s="41">
        <v>2.88</v>
      </c>
      <c r="H416" s="42" t="s">
        <v>1541</v>
      </c>
      <c r="I416" s="42" t="s">
        <v>24</v>
      </c>
      <c r="J416" s="42" t="s">
        <v>1481</v>
      </c>
      <c r="K416" s="41" t="s">
        <v>945</v>
      </c>
    </row>
    <row r="417" s="3" customFormat="1" ht="24" spans="1:11">
      <c r="A417" s="27">
        <v>22</v>
      </c>
      <c r="B417" s="41" t="s">
        <v>1542</v>
      </c>
      <c r="C417" s="42" t="s">
        <v>1543</v>
      </c>
      <c r="D417" s="41" t="s">
        <v>997</v>
      </c>
      <c r="E417" s="42" t="s">
        <v>1479</v>
      </c>
      <c r="F417" s="43">
        <v>1</v>
      </c>
      <c r="G417" s="41">
        <v>2.68</v>
      </c>
      <c r="H417" s="42" t="s">
        <v>1544</v>
      </c>
      <c r="I417" s="42" t="s">
        <v>24</v>
      </c>
      <c r="J417" s="42" t="s">
        <v>1481</v>
      </c>
      <c r="K417" s="41" t="s">
        <v>945</v>
      </c>
    </row>
    <row r="418" s="3" customFormat="1" ht="24" spans="1:11">
      <c r="A418" s="27">
        <v>23</v>
      </c>
      <c r="B418" s="41" t="s">
        <v>1545</v>
      </c>
      <c r="C418" s="42" t="s">
        <v>1546</v>
      </c>
      <c r="D418" s="41" t="s">
        <v>1008</v>
      </c>
      <c r="E418" s="42" t="s">
        <v>1479</v>
      </c>
      <c r="F418" s="43">
        <v>1</v>
      </c>
      <c r="G418" s="41">
        <v>9.08</v>
      </c>
      <c r="H418" s="42" t="s">
        <v>1547</v>
      </c>
      <c r="I418" s="42" t="s">
        <v>24</v>
      </c>
      <c r="J418" s="42" t="s">
        <v>1481</v>
      </c>
      <c r="K418" s="41" t="s">
        <v>945</v>
      </c>
    </row>
    <row r="419" s="3" customFormat="1" ht="24" spans="1:11">
      <c r="A419" s="27">
        <v>24</v>
      </c>
      <c r="B419" s="41" t="s">
        <v>1548</v>
      </c>
      <c r="C419" s="42" t="s">
        <v>1549</v>
      </c>
      <c r="D419" s="41" t="s">
        <v>1317</v>
      </c>
      <c r="E419" s="42" t="s">
        <v>1479</v>
      </c>
      <c r="F419" s="43">
        <v>1</v>
      </c>
      <c r="G419" s="41">
        <v>1.36</v>
      </c>
      <c r="H419" s="42" t="s">
        <v>1550</v>
      </c>
      <c r="I419" s="42" t="s">
        <v>24</v>
      </c>
      <c r="J419" s="42" t="s">
        <v>1481</v>
      </c>
      <c r="K419" s="41" t="s">
        <v>1312</v>
      </c>
    </row>
    <row r="420" s="3" customFormat="1" ht="24" spans="1:11">
      <c r="A420" s="27">
        <v>25</v>
      </c>
      <c r="B420" s="41" t="s">
        <v>1551</v>
      </c>
      <c r="C420" s="42" t="s">
        <v>1552</v>
      </c>
      <c r="D420" s="41" t="s">
        <v>1315</v>
      </c>
      <c r="E420" s="42" t="s">
        <v>1479</v>
      </c>
      <c r="F420" s="43">
        <v>1</v>
      </c>
      <c r="G420" s="41">
        <v>4.96</v>
      </c>
      <c r="H420" s="42" t="s">
        <v>1553</v>
      </c>
      <c r="I420" s="42" t="s">
        <v>24</v>
      </c>
      <c r="J420" s="42" t="s">
        <v>1481</v>
      </c>
      <c r="K420" s="41" t="s">
        <v>1312</v>
      </c>
    </row>
    <row r="421" s="3" customFormat="1" ht="24" spans="1:11">
      <c r="A421" s="27">
        <v>26</v>
      </c>
      <c r="B421" s="41" t="s">
        <v>1554</v>
      </c>
      <c r="C421" s="42" t="s">
        <v>1501</v>
      </c>
      <c r="D421" s="41" t="s">
        <v>1311</v>
      </c>
      <c r="E421" s="42" t="s">
        <v>1479</v>
      </c>
      <c r="F421" s="43">
        <v>1</v>
      </c>
      <c r="G421" s="41">
        <v>2.56</v>
      </c>
      <c r="H421" s="42" t="s">
        <v>1555</v>
      </c>
      <c r="I421" s="42" t="s">
        <v>24</v>
      </c>
      <c r="J421" s="42" t="s">
        <v>1481</v>
      </c>
      <c r="K421" s="41" t="s">
        <v>1312</v>
      </c>
    </row>
    <row r="422" s="3" customFormat="1" ht="24" spans="1:11">
      <c r="A422" s="27">
        <v>27</v>
      </c>
      <c r="B422" s="41" t="s">
        <v>1556</v>
      </c>
      <c r="C422" s="42" t="s">
        <v>1557</v>
      </c>
      <c r="D422" s="41" t="s">
        <v>1336</v>
      </c>
      <c r="E422" s="42" t="s">
        <v>1479</v>
      </c>
      <c r="F422" s="43">
        <v>1</v>
      </c>
      <c r="G422" s="41">
        <v>1.12</v>
      </c>
      <c r="H422" s="42" t="s">
        <v>1558</v>
      </c>
      <c r="I422" s="42" t="s">
        <v>24</v>
      </c>
      <c r="J422" s="42" t="s">
        <v>1481</v>
      </c>
      <c r="K422" s="41" t="s">
        <v>1312</v>
      </c>
    </row>
    <row r="423" s="3" customFormat="1" ht="24" spans="1:11">
      <c r="A423" s="27">
        <v>28</v>
      </c>
      <c r="B423" s="41" t="s">
        <v>1559</v>
      </c>
      <c r="C423" s="42" t="s">
        <v>1560</v>
      </c>
      <c r="D423" s="41" t="s">
        <v>1324</v>
      </c>
      <c r="E423" s="42" t="s">
        <v>1479</v>
      </c>
      <c r="F423" s="43">
        <v>1</v>
      </c>
      <c r="G423" s="41">
        <v>2.64</v>
      </c>
      <c r="H423" s="42" t="s">
        <v>1561</v>
      </c>
      <c r="I423" s="42" t="s">
        <v>24</v>
      </c>
      <c r="J423" s="42" t="s">
        <v>1481</v>
      </c>
      <c r="K423" s="41" t="s">
        <v>1312</v>
      </c>
    </row>
    <row r="424" s="3" customFormat="1" ht="24" spans="1:11">
      <c r="A424" s="27">
        <v>29</v>
      </c>
      <c r="B424" s="41" t="s">
        <v>1562</v>
      </c>
      <c r="C424" s="42" t="s">
        <v>1563</v>
      </c>
      <c r="D424" s="41" t="s">
        <v>1355</v>
      </c>
      <c r="E424" s="42" t="s">
        <v>1479</v>
      </c>
      <c r="F424" s="43">
        <v>1</v>
      </c>
      <c r="G424" s="41">
        <v>8</v>
      </c>
      <c r="H424" s="42" t="s">
        <v>1564</v>
      </c>
      <c r="I424" s="42" t="s">
        <v>24</v>
      </c>
      <c r="J424" s="42" t="s">
        <v>1481</v>
      </c>
      <c r="K424" s="41" t="s">
        <v>1312</v>
      </c>
    </row>
    <row r="425" s="3" customFormat="1" ht="24" spans="1:11">
      <c r="A425" s="27">
        <v>30</v>
      </c>
      <c r="B425" s="41" t="s">
        <v>1565</v>
      </c>
      <c r="C425" s="42" t="s">
        <v>1557</v>
      </c>
      <c r="D425" s="41" t="s">
        <v>1320</v>
      </c>
      <c r="E425" s="42" t="s">
        <v>1479</v>
      </c>
      <c r="F425" s="43">
        <v>1</v>
      </c>
      <c r="G425" s="41">
        <v>1.12</v>
      </c>
      <c r="H425" s="42" t="s">
        <v>1558</v>
      </c>
      <c r="I425" s="42" t="s">
        <v>24</v>
      </c>
      <c r="J425" s="42" t="s">
        <v>1481</v>
      </c>
      <c r="K425" s="41" t="s">
        <v>1312</v>
      </c>
    </row>
    <row r="426" s="3" customFormat="1" ht="24" spans="1:11">
      <c r="A426" s="27">
        <v>31</v>
      </c>
      <c r="B426" s="41" t="s">
        <v>1566</v>
      </c>
      <c r="C426" s="42" t="s">
        <v>1567</v>
      </c>
      <c r="D426" s="41" t="s">
        <v>1343</v>
      </c>
      <c r="E426" s="42" t="s">
        <v>1479</v>
      </c>
      <c r="F426" s="43">
        <v>1</v>
      </c>
      <c r="G426" s="41">
        <v>1.32</v>
      </c>
      <c r="H426" s="42" t="s">
        <v>1568</v>
      </c>
      <c r="I426" s="42" t="s">
        <v>24</v>
      </c>
      <c r="J426" s="42" t="s">
        <v>1481</v>
      </c>
      <c r="K426" s="41" t="s">
        <v>1312</v>
      </c>
    </row>
    <row r="427" s="3" customFormat="1" ht="24" spans="1:11">
      <c r="A427" s="27">
        <v>32</v>
      </c>
      <c r="B427" s="41" t="s">
        <v>1569</v>
      </c>
      <c r="C427" s="42" t="s">
        <v>1570</v>
      </c>
      <c r="D427" s="41" t="s">
        <v>1351</v>
      </c>
      <c r="E427" s="42" t="s">
        <v>1479</v>
      </c>
      <c r="F427" s="43">
        <v>1</v>
      </c>
      <c r="G427" s="41">
        <v>2.4</v>
      </c>
      <c r="H427" s="42" t="s">
        <v>1571</v>
      </c>
      <c r="I427" s="42" t="s">
        <v>24</v>
      </c>
      <c r="J427" s="42" t="s">
        <v>1481</v>
      </c>
      <c r="K427" s="41" t="s">
        <v>1312</v>
      </c>
    </row>
    <row r="428" s="3" customFormat="1" ht="24" spans="1:11">
      <c r="A428" s="27">
        <v>33</v>
      </c>
      <c r="B428" s="41" t="s">
        <v>1572</v>
      </c>
      <c r="C428" s="42" t="s">
        <v>1573</v>
      </c>
      <c r="D428" s="41" t="s">
        <v>1347</v>
      </c>
      <c r="E428" s="42" t="s">
        <v>1479</v>
      </c>
      <c r="F428" s="43">
        <v>1</v>
      </c>
      <c r="G428" s="41">
        <v>2.48</v>
      </c>
      <c r="H428" s="42" t="s">
        <v>1574</v>
      </c>
      <c r="I428" s="42" t="s">
        <v>24</v>
      </c>
      <c r="J428" s="42" t="s">
        <v>1481</v>
      </c>
      <c r="K428" s="41" t="s">
        <v>1312</v>
      </c>
    </row>
    <row r="429" s="3" customFormat="1" ht="24" spans="1:11">
      <c r="A429" s="27">
        <v>34</v>
      </c>
      <c r="B429" s="41" t="s">
        <v>1575</v>
      </c>
      <c r="C429" s="42" t="s">
        <v>1549</v>
      </c>
      <c r="D429" s="41" t="s">
        <v>1330</v>
      </c>
      <c r="E429" s="42" t="s">
        <v>1479</v>
      </c>
      <c r="F429" s="43">
        <v>1</v>
      </c>
      <c r="G429" s="41">
        <v>1.36</v>
      </c>
      <c r="H429" s="42" t="s">
        <v>1576</v>
      </c>
      <c r="I429" s="42" t="s">
        <v>24</v>
      </c>
      <c r="J429" s="42" t="s">
        <v>1481</v>
      </c>
      <c r="K429" s="41" t="s">
        <v>1312</v>
      </c>
    </row>
    <row r="430" s="3" customFormat="1" ht="24" spans="1:11">
      <c r="A430" s="27">
        <v>35</v>
      </c>
      <c r="B430" s="41" t="s">
        <v>1577</v>
      </c>
      <c r="C430" s="42" t="s">
        <v>1497</v>
      </c>
      <c r="D430" s="41" t="s">
        <v>1339</v>
      </c>
      <c r="E430" s="42" t="s">
        <v>1479</v>
      </c>
      <c r="F430" s="43">
        <v>1</v>
      </c>
      <c r="G430" s="41">
        <v>1.48</v>
      </c>
      <c r="H430" s="42" t="s">
        <v>1578</v>
      </c>
      <c r="I430" s="42" t="s">
        <v>24</v>
      </c>
      <c r="J430" s="42" t="s">
        <v>1481</v>
      </c>
      <c r="K430" s="41" t="s">
        <v>1312</v>
      </c>
    </row>
    <row r="431" s="3" customFormat="1" ht="24" spans="1:11">
      <c r="A431" s="27">
        <v>36</v>
      </c>
      <c r="B431" s="41" t="s">
        <v>1579</v>
      </c>
      <c r="C431" s="42" t="s">
        <v>1580</v>
      </c>
      <c r="D431" s="41" t="s">
        <v>203</v>
      </c>
      <c r="E431" s="42" t="s">
        <v>1479</v>
      </c>
      <c r="F431" s="43">
        <v>1</v>
      </c>
      <c r="G431" s="41">
        <v>1.2</v>
      </c>
      <c r="H431" s="42" t="s">
        <v>1581</v>
      </c>
      <c r="I431" s="42" t="s">
        <v>24</v>
      </c>
      <c r="J431" s="42" t="s">
        <v>1481</v>
      </c>
      <c r="K431" s="41" t="s">
        <v>156</v>
      </c>
    </row>
    <row r="432" s="3" customFormat="1" ht="24" spans="1:11">
      <c r="A432" s="27">
        <v>37</v>
      </c>
      <c r="B432" s="41" t="s">
        <v>1582</v>
      </c>
      <c r="C432" s="42" t="s">
        <v>1583</v>
      </c>
      <c r="D432" s="41" t="s">
        <v>167</v>
      </c>
      <c r="E432" s="42" t="s">
        <v>1479</v>
      </c>
      <c r="F432" s="43">
        <v>1</v>
      </c>
      <c r="G432" s="41">
        <v>1.64</v>
      </c>
      <c r="H432" s="42" t="s">
        <v>1584</v>
      </c>
      <c r="I432" s="42" t="s">
        <v>24</v>
      </c>
      <c r="J432" s="42" t="s">
        <v>1481</v>
      </c>
      <c r="K432" s="41" t="s">
        <v>156</v>
      </c>
    </row>
    <row r="433" s="3" customFormat="1" ht="24" spans="1:11">
      <c r="A433" s="27">
        <v>38</v>
      </c>
      <c r="B433" s="41" t="s">
        <v>1585</v>
      </c>
      <c r="C433" s="42" t="s">
        <v>1586</v>
      </c>
      <c r="D433" s="41" t="s">
        <v>207</v>
      </c>
      <c r="E433" s="42" t="s">
        <v>1479</v>
      </c>
      <c r="F433" s="43">
        <v>1</v>
      </c>
      <c r="G433" s="41">
        <v>0.96</v>
      </c>
      <c r="H433" s="42" t="s">
        <v>1587</v>
      </c>
      <c r="I433" s="42" t="s">
        <v>24</v>
      </c>
      <c r="J433" s="42" t="s">
        <v>1481</v>
      </c>
      <c r="K433" s="41" t="s">
        <v>156</v>
      </c>
    </row>
    <row r="434" s="3" customFormat="1" ht="24" spans="1:11">
      <c r="A434" s="27">
        <v>39</v>
      </c>
      <c r="B434" s="41" t="s">
        <v>1588</v>
      </c>
      <c r="C434" s="42" t="s">
        <v>1504</v>
      </c>
      <c r="D434" s="41" t="s">
        <v>207</v>
      </c>
      <c r="E434" s="42" t="s">
        <v>1479</v>
      </c>
      <c r="F434" s="43">
        <v>1</v>
      </c>
      <c r="G434" s="41">
        <v>2.04</v>
      </c>
      <c r="H434" s="42" t="s">
        <v>1589</v>
      </c>
      <c r="I434" s="42" t="s">
        <v>24</v>
      </c>
      <c r="J434" s="42" t="s">
        <v>1481</v>
      </c>
      <c r="K434" s="41" t="s">
        <v>156</v>
      </c>
    </row>
    <row r="435" s="3" customFormat="1" ht="24" spans="1:11">
      <c r="A435" s="27">
        <v>40</v>
      </c>
      <c r="B435" s="41" t="s">
        <v>1590</v>
      </c>
      <c r="C435" s="42" t="s">
        <v>1510</v>
      </c>
      <c r="D435" s="41" t="s">
        <v>159</v>
      </c>
      <c r="E435" s="42" t="s">
        <v>1479</v>
      </c>
      <c r="F435" s="43">
        <v>1</v>
      </c>
      <c r="G435" s="41">
        <v>1.76</v>
      </c>
      <c r="H435" s="42" t="s">
        <v>1591</v>
      </c>
      <c r="I435" s="42" t="s">
        <v>24</v>
      </c>
      <c r="J435" s="42" t="s">
        <v>1481</v>
      </c>
      <c r="K435" s="41" t="s">
        <v>156</v>
      </c>
    </row>
    <row r="436" s="3" customFormat="1" ht="24" spans="1:11">
      <c r="A436" s="27">
        <v>41</v>
      </c>
      <c r="B436" s="41" t="s">
        <v>1592</v>
      </c>
      <c r="C436" s="42" t="s">
        <v>1567</v>
      </c>
      <c r="D436" s="41" t="s">
        <v>181</v>
      </c>
      <c r="E436" s="42" t="s">
        <v>1479</v>
      </c>
      <c r="F436" s="43">
        <v>1</v>
      </c>
      <c r="G436" s="41">
        <v>1.32</v>
      </c>
      <c r="H436" s="42" t="s">
        <v>1593</v>
      </c>
      <c r="I436" s="42" t="s">
        <v>24</v>
      </c>
      <c r="J436" s="42" t="s">
        <v>1481</v>
      </c>
      <c r="K436" s="41" t="s">
        <v>156</v>
      </c>
    </row>
    <row r="437" s="3" customFormat="1" ht="24" spans="1:11">
      <c r="A437" s="27">
        <v>42</v>
      </c>
      <c r="B437" s="41" t="s">
        <v>1594</v>
      </c>
      <c r="C437" s="42" t="s">
        <v>1595</v>
      </c>
      <c r="D437" s="41" t="s">
        <v>178</v>
      </c>
      <c r="E437" s="42" t="s">
        <v>1479</v>
      </c>
      <c r="F437" s="43">
        <v>1</v>
      </c>
      <c r="G437" s="41">
        <v>3.72</v>
      </c>
      <c r="H437" s="42" t="s">
        <v>1596</v>
      </c>
      <c r="I437" s="42" t="s">
        <v>24</v>
      </c>
      <c r="J437" s="42" t="s">
        <v>1481</v>
      </c>
      <c r="K437" s="41" t="s">
        <v>156</v>
      </c>
    </row>
    <row r="438" s="3" customFormat="1" ht="24" spans="1:11">
      <c r="A438" s="27">
        <v>43</v>
      </c>
      <c r="B438" s="41" t="s">
        <v>1597</v>
      </c>
      <c r="C438" s="42" t="s">
        <v>1598</v>
      </c>
      <c r="D438" s="41" t="s">
        <v>1599</v>
      </c>
      <c r="E438" s="42" t="s">
        <v>1479</v>
      </c>
      <c r="F438" s="43">
        <v>1</v>
      </c>
      <c r="G438" s="41">
        <v>5.72</v>
      </c>
      <c r="H438" s="42" t="s">
        <v>1600</v>
      </c>
      <c r="I438" s="42" t="s">
        <v>24</v>
      </c>
      <c r="J438" s="42" t="s">
        <v>1481</v>
      </c>
      <c r="K438" s="41" t="s">
        <v>156</v>
      </c>
    </row>
    <row r="439" s="3" customFormat="1" ht="24" spans="1:11">
      <c r="A439" s="27">
        <v>44</v>
      </c>
      <c r="B439" s="41" t="s">
        <v>1601</v>
      </c>
      <c r="C439" s="42" t="s">
        <v>1567</v>
      </c>
      <c r="D439" s="41" t="s">
        <v>227</v>
      </c>
      <c r="E439" s="42" t="s">
        <v>1479</v>
      </c>
      <c r="F439" s="43">
        <v>1</v>
      </c>
      <c r="G439" s="41">
        <v>1.32</v>
      </c>
      <c r="H439" s="42" t="s">
        <v>1602</v>
      </c>
      <c r="I439" s="42" t="s">
        <v>24</v>
      </c>
      <c r="J439" s="42" t="s">
        <v>1481</v>
      </c>
      <c r="K439" s="41" t="s">
        <v>156</v>
      </c>
    </row>
    <row r="440" s="3" customFormat="1" ht="24" spans="1:11">
      <c r="A440" s="27">
        <v>45</v>
      </c>
      <c r="B440" s="41" t="s">
        <v>1603</v>
      </c>
      <c r="C440" s="42" t="s">
        <v>1604</v>
      </c>
      <c r="D440" s="41" t="s">
        <v>154</v>
      </c>
      <c r="E440" s="42" t="s">
        <v>1479</v>
      </c>
      <c r="F440" s="43">
        <v>1</v>
      </c>
      <c r="G440" s="41">
        <v>4.6</v>
      </c>
      <c r="H440" s="42" t="s">
        <v>1605</v>
      </c>
      <c r="I440" s="42" t="s">
        <v>24</v>
      </c>
      <c r="J440" s="42" t="s">
        <v>1481</v>
      </c>
      <c r="K440" s="41" t="s">
        <v>156</v>
      </c>
    </row>
    <row r="441" s="3" customFormat="1" ht="24" spans="1:11">
      <c r="A441" s="27">
        <v>46</v>
      </c>
      <c r="B441" s="41" t="s">
        <v>1606</v>
      </c>
      <c r="C441" s="42" t="s">
        <v>1507</v>
      </c>
      <c r="D441" s="41" t="s">
        <v>195</v>
      </c>
      <c r="E441" s="42" t="s">
        <v>1479</v>
      </c>
      <c r="F441" s="43">
        <v>1</v>
      </c>
      <c r="G441" s="41">
        <v>2.28</v>
      </c>
      <c r="H441" s="42" t="s">
        <v>1607</v>
      </c>
      <c r="I441" s="42" t="s">
        <v>24</v>
      </c>
      <c r="J441" s="42" t="s">
        <v>1481</v>
      </c>
      <c r="K441" s="41" t="s">
        <v>156</v>
      </c>
    </row>
    <row r="442" s="3" customFormat="1" ht="24" spans="1:11">
      <c r="A442" s="27">
        <v>47</v>
      </c>
      <c r="B442" s="41" t="s">
        <v>1608</v>
      </c>
      <c r="C442" s="42" t="s">
        <v>1510</v>
      </c>
      <c r="D442" s="41" t="s">
        <v>215</v>
      </c>
      <c r="E442" s="42" t="s">
        <v>1479</v>
      </c>
      <c r="F442" s="43">
        <v>1</v>
      </c>
      <c r="G442" s="41">
        <v>1.76</v>
      </c>
      <c r="H442" s="42" t="s">
        <v>1609</v>
      </c>
      <c r="I442" s="42" t="s">
        <v>24</v>
      </c>
      <c r="J442" s="42" t="s">
        <v>1481</v>
      </c>
      <c r="K442" s="41" t="s">
        <v>156</v>
      </c>
    </row>
    <row r="443" s="3" customFormat="1" ht="24" spans="1:11">
      <c r="A443" s="27">
        <v>48</v>
      </c>
      <c r="B443" s="41" t="s">
        <v>1610</v>
      </c>
      <c r="C443" s="42" t="s">
        <v>1490</v>
      </c>
      <c r="D443" s="41" t="s">
        <v>231</v>
      </c>
      <c r="E443" s="42" t="s">
        <v>1479</v>
      </c>
      <c r="F443" s="43">
        <v>1</v>
      </c>
      <c r="G443" s="41">
        <v>1</v>
      </c>
      <c r="H443" s="42" t="s">
        <v>1611</v>
      </c>
      <c r="I443" s="42" t="s">
        <v>24</v>
      </c>
      <c r="J443" s="42" t="s">
        <v>1481</v>
      </c>
      <c r="K443" s="41" t="s">
        <v>156</v>
      </c>
    </row>
    <row r="444" s="3" customFormat="1" ht="24" spans="1:11">
      <c r="A444" s="27">
        <v>49</v>
      </c>
      <c r="B444" s="41" t="s">
        <v>1612</v>
      </c>
      <c r="C444" s="42" t="s">
        <v>1613</v>
      </c>
      <c r="D444" s="41" t="s">
        <v>1614</v>
      </c>
      <c r="E444" s="42" t="s">
        <v>1479</v>
      </c>
      <c r="F444" s="43">
        <v>1</v>
      </c>
      <c r="G444" s="41">
        <v>5.2</v>
      </c>
      <c r="H444" s="42" t="s">
        <v>1615</v>
      </c>
      <c r="I444" s="42" t="s">
        <v>24</v>
      </c>
      <c r="J444" s="42" t="s">
        <v>1481</v>
      </c>
      <c r="K444" s="41" t="s">
        <v>1616</v>
      </c>
    </row>
    <row r="445" s="3" customFormat="1" ht="24" spans="1:11">
      <c r="A445" s="27">
        <v>50</v>
      </c>
      <c r="B445" s="41" t="s">
        <v>1617</v>
      </c>
      <c r="C445" s="42" t="s">
        <v>1618</v>
      </c>
      <c r="D445" s="41" t="s">
        <v>1619</v>
      </c>
      <c r="E445" s="42" t="s">
        <v>1479</v>
      </c>
      <c r="F445" s="43">
        <v>1</v>
      </c>
      <c r="G445" s="41">
        <v>4.48</v>
      </c>
      <c r="H445" s="42" t="s">
        <v>1620</v>
      </c>
      <c r="I445" s="42" t="s">
        <v>24</v>
      </c>
      <c r="J445" s="42" t="s">
        <v>1481</v>
      </c>
      <c r="K445" s="41" t="s">
        <v>1616</v>
      </c>
    </row>
    <row r="446" s="3" customFormat="1" ht="24" spans="1:11">
      <c r="A446" s="27">
        <v>51</v>
      </c>
      <c r="B446" s="41" t="s">
        <v>1621</v>
      </c>
      <c r="C446" s="42" t="s">
        <v>1622</v>
      </c>
      <c r="D446" s="41" t="s">
        <v>1623</v>
      </c>
      <c r="E446" s="42" t="s">
        <v>1479</v>
      </c>
      <c r="F446" s="43">
        <v>1</v>
      </c>
      <c r="G446" s="41">
        <v>8.12</v>
      </c>
      <c r="H446" s="42" t="s">
        <v>1624</v>
      </c>
      <c r="I446" s="42" t="s">
        <v>24</v>
      </c>
      <c r="J446" s="42" t="s">
        <v>1481</v>
      </c>
      <c r="K446" s="41" t="s">
        <v>1616</v>
      </c>
    </row>
    <row r="447" s="3" customFormat="1" ht="24" spans="1:11">
      <c r="A447" s="27">
        <v>52</v>
      </c>
      <c r="B447" s="41" t="s">
        <v>1625</v>
      </c>
      <c r="C447" s="42" t="s">
        <v>1626</v>
      </c>
      <c r="D447" s="41" t="s">
        <v>294</v>
      </c>
      <c r="E447" s="42" t="s">
        <v>1479</v>
      </c>
      <c r="F447" s="43">
        <v>1</v>
      </c>
      <c r="G447" s="41">
        <v>5.88</v>
      </c>
      <c r="H447" s="42" t="s">
        <v>1627</v>
      </c>
      <c r="I447" s="42" t="s">
        <v>24</v>
      </c>
      <c r="J447" s="42" t="s">
        <v>1481</v>
      </c>
      <c r="K447" s="41" t="s">
        <v>241</v>
      </c>
    </row>
    <row r="448" s="3" customFormat="1" ht="24" spans="1:11">
      <c r="A448" s="27">
        <v>53</v>
      </c>
      <c r="B448" s="41" t="s">
        <v>1628</v>
      </c>
      <c r="C448" s="42" t="s">
        <v>1629</v>
      </c>
      <c r="D448" s="41" t="s">
        <v>738</v>
      </c>
      <c r="E448" s="42" t="s">
        <v>1479</v>
      </c>
      <c r="F448" s="43">
        <v>1</v>
      </c>
      <c r="G448" s="41">
        <v>3.16</v>
      </c>
      <c r="H448" s="42" t="s">
        <v>1630</v>
      </c>
      <c r="I448" s="42" t="s">
        <v>24</v>
      </c>
      <c r="J448" s="42" t="s">
        <v>1481</v>
      </c>
      <c r="K448" s="41" t="s">
        <v>722</v>
      </c>
    </row>
    <row r="449" s="3" customFormat="1" ht="24" spans="1:11">
      <c r="A449" s="27">
        <v>54</v>
      </c>
      <c r="B449" s="41" t="s">
        <v>1631</v>
      </c>
      <c r="C449" s="42" t="s">
        <v>1514</v>
      </c>
      <c r="D449" s="41" t="s">
        <v>777</v>
      </c>
      <c r="E449" s="42" t="s">
        <v>1479</v>
      </c>
      <c r="F449" s="43">
        <v>1</v>
      </c>
      <c r="G449" s="41">
        <v>1.6</v>
      </c>
      <c r="H449" s="42" t="s">
        <v>1632</v>
      </c>
      <c r="I449" s="42" t="s">
        <v>24</v>
      </c>
      <c r="J449" s="42" t="s">
        <v>1481</v>
      </c>
      <c r="K449" s="41" t="s">
        <v>722</v>
      </c>
    </row>
    <row r="450" s="3" customFormat="1" ht="24" spans="1:11">
      <c r="A450" s="27">
        <v>55</v>
      </c>
      <c r="B450" s="41" t="s">
        <v>1633</v>
      </c>
      <c r="C450" s="42" t="s">
        <v>1634</v>
      </c>
      <c r="D450" s="41" t="s">
        <v>773</v>
      </c>
      <c r="E450" s="42" t="s">
        <v>1479</v>
      </c>
      <c r="F450" s="43">
        <v>1</v>
      </c>
      <c r="G450" s="41">
        <v>2.76</v>
      </c>
      <c r="H450" s="42" t="s">
        <v>1635</v>
      </c>
      <c r="I450" s="42" t="s">
        <v>24</v>
      </c>
      <c r="J450" s="42" t="s">
        <v>1481</v>
      </c>
      <c r="K450" s="41" t="s">
        <v>722</v>
      </c>
    </row>
    <row r="451" s="3" customFormat="1" ht="24" spans="1:11">
      <c r="A451" s="27">
        <v>56</v>
      </c>
      <c r="B451" s="41" t="s">
        <v>1636</v>
      </c>
      <c r="C451" s="42" t="s">
        <v>1637</v>
      </c>
      <c r="D451" s="41" t="s">
        <v>749</v>
      </c>
      <c r="E451" s="42" t="s">
        <v>1479</v>
      </c>
      <c r="F451" s="43">
        <v>1</v>
      </c>
      <c r="G451" s="41">
        <v>1.88</v>
      </c>
      <c r="H451" s="42" t="s">
        <v>1638</v>
      </c>
      <c r="I451" s="42" t="s">
        <v>24</v>
      </c>
      <c r="J451" s="42" t="s">
        <v>1481</v>
      </c>
      <c r="K451" s="41" t="s">
        <v>722</v>
      </c>
    </row>
    <row r="452" s="3" customFormat="1" ht="24" spans="1:11">
      <c r="A452" s="27">
        <v>57</v>
      </c>
      <c r="B452" s="41" t="s">
        <v>1639</v>
      </c>
      <c r="C452" s="42" t="s">
        <v>1640</v>
      </c>
      <c r="D452" s="41" t="s">
        <v>765</v>
      </c>
      <c r="E452" s="42" t="s">
        <v>1479</v>
      </c>
      <c r="F452" s="43">
        <v>1</v>
      </c>
      <c r="G452" s="41">
        <v>1.28</v>
      </c>
      <c r="H452" s="42" t="s">
        <v>1485</v>
      </c>
      <c r="I452" s="42" t="s">
        <v>24</v>
      </c>
      <c r="J452" s="42" t="s">
        <v>1481</v>
      </c>
      <c r="K452" s="41" t="s">
        <v>722</v>
      </c>
    </row>
    <row r="453" s="3" customFormat="1" ht="24" spans="1:11">
      <c r="A453" s="27">
        <v>58</v>
      </c>
      <c r="B453" s="41" t="s">
        <v>1641</v>
      </c>
      <c r="C453" s="42" t="s">
        <v>1642</v>
      </c>
      <c r="D453" s="41" t="s">
        <v>1643</v>
      </c>
      <c r="E453" s="42" t="s">
        <v>1479</v>
      </c>
      <c r="F453" s="43">
        <v>1</v>
      </c>
      <c r="G453" s="41">
        <v>3.44</v>
      </c>
      <c r="H453" s="42" t="s">
        <v>1644</v>
      </c>
      <c r="I453" s="42" t="s">
        <v>24</v>
      </c>
      <c r="J453" s="42" t="s">
        <v>1481</v>
      </c>
      <c r="K453" s="41" t="s">
        <v>722</v>
      </c>
    </row>
    <row r="454" s="3" customFormat="1" ht="24" spans="1:11">
      <c r="A454" s="27">
        <v>59</v>
      </c>
      <c r="B454" s="41" t="s">
        <v>1645</v>
      </c>
      <c r="C454" s="42" t="s">
        <v>1646</v>
      </c>
      <c r="D454" s="41" t="s">
        <v>753</v>
      </c>
      <c r="E454" s="42" t="s">
        <v>1479</v>
      </c>
      <c r="F454" s="43">
        <v>1</v>
      </c>
      <c r="G454" s="41">
        <v>2.16</v>
      </c>
      <c r="H454" s="42" t="s">
        <v>1647</v>
      </c>
      <c r="I454" s="42" t="s">
        <v>24</v>
      </c>
      <c r="J454" s="42" t="s">
        <v>1481</v>
      </c>
      <c r="K454" s="41" t="s">
        <v>722</v>
      </c>
    </row>
    <row r="455" s="3" customFormat="1" ht="24" spans="1:11">
      <c r="A455" s="27">
        <v>60</v>
      </c>
      <c r="B455" s="41" t="s">
        <v>1648</v>
      </c>
      <c r="C455" s="42" t="s">
        <v>1649</v>
      </c>
      <c r="D455" s="41" t="s">
        <v>1650</v>
      </c>
      <c r="E455" s="42" t="s">
        <v>1479</v>
      </c>
      <c r="F455" s="43">
        <v>1</v>
      </c>
      <c r="G455" s="41">
        <v>6.08</v>
      </c>
      <c r="H455" s="42" t="s">
        <v>1651</v>
      </c>
      <c r="I455" s="42" t="s">
        <v>24</v>
      </c>
      <c r="J455" s="42" t="s">
        <v>1481</v>
      </c>
      <c r="K455" s="41" t="s">
        <v>541</v>
      </c>
    </row>
    <row r="456" s="3" customFormat="1" ht="24" spans="1:11">
      <c r="A456" s="27">
        <v>61</v>
      </c>
      <c r="B456" s="41" t="s">
        <v>1652</v>
      </c>
      <c r="C456" s="42" t="s">
        <v>1653</v>
      </c>
      <c r="D456" s="41" t="s">
        <v>563</v>
      </c>
      <c r="E456" s="42" t="s">
        <v>1479</v>
      </c>
      <c r="F456" s="43">
        <v>1</v>
      </c>
      <c r="G456" s="41">
        <v>2.96</v>
      </c>
      <c r="H456" s="42" t="s">
        <v>1654</v>
      </c>
      <c r="I456" s="42" t="s">
        <v>24</v>
      </c>
      <c r="J456" s="42" t="s">
        <v>1481</v>
      </c>
      <c r="K456" s="41" t="s">
        <v>541</v>
      </c>
    </row>
    <row r="457" s="3" customFormat="1" ht="24" spans="1:11">
      <c r="A457" s="27">
        <v>62</v>
      </c>
      <c r="B457" s="41" t="s">
        <v>1655</v>
      </c>
      <c r="C457" s="42" t="s">
        <v>1656</v>
      </c>
      <c r="D457" s="41" t="s">
        <v>585</v>
      </c>
      <c r="E457" s="42" t="s">
        <v>1479</v>
      </c>
      <c r="F457" s="43">
        <v>1</v>
      </c>
      <c r="G457" s="41">
        <v>3.2</v>
      </c>
      <c r="H457" s="42" t="s">
        <v>1657</v>
      </c>
      <c r="I457" s="42" t="s">
        <v>24</v>
      </c>
      <c r="J457" s="42" t="s">
        <v>1481</v>
      </c>
      <c r="K457" s="41" t="s">
        <v>541</v>
      </c>
    </row>
    <row r="458" s="3" customFormat="1" ht="24" spans="1:11">
      <c r="A458" s="27">
        <v>63</v>
      </c>
      <c r="B458" s="41" t="s">
        <v>1658</v>
      </c>
      <c r="C458" s="42" t="s">
        <v>1583</v>
      </c>
      <c r="D458" s="41" t="s">
        <v>578</v>
      </c>
      <c r="E458" s="42" t="s">
        <v>1479</v>
      </c>
      <c r="F458" s="43">
        <v>1</v>
      </c>
      <c r="G458" s="41">
        <v>1.64</v>
      </c>
      <c r="H458" s="42" t="s">
        <v>1659</v>
      </c>
      <c r="I458" s="42" t="s">
        <v>24</v>
      </c>
      <c r="J458" s="42" t="s">
        <v>1481</v>
      </c>
      <c r="K458" s="41" t="s">
        <v>541</v>
      </c>
    </row>
    <row r="459" s="3" customFormat="1" ht="24" spans="1:11">
      <c r="A459" s="27">
        <v>64</v>
      </c>
      <c r="B459" s="41" t="s">
        <v>1660</v>
      </c>
      <c r="C459" s="42" t="s">
        <v>1661</v>
      </c>
      <c r="D459" s="41" t="s">
        <v>566</v>
      </c>
      <c r="E459" s="42" t="s">
        <v>1479</v>
      </c>
      <c r="F459" s="43">
        <v>1</v>
      </c>
      <c r="G459" s="41">
        <v>3.56</v>
      </c>
      <c r="H459" s="42" t="s">
        <v>1662</v>
      </c>
      <c r="I459" s="42" t="s">
        <v>24</v>
      </c>
      <c r="J459" s="42" t="s">
        <v>1481</v>
      </c>
      <c r="K459" s="41" t="s">
        <v>541</v>
      </c>
    </row>
    <row r="460" s="3" customFormat="1" ht="24" spans="1:11">
      <c r="A460" s="27">
        <v>65</v>
      </c>
      <c r="B460" s="41" t="s">
        <v>1663</v>
      </c>
      <c r="C460" s="42" t="s">
        <v>1664</v>
      </c>
      <c r="D460" s="41" t="s">
        <v>1043</v>
      </c>
      <c r="E460" s="42" t="s">
        <v>1479</v>
      </c>
      <c r="F460" s="43">
        <v>1</v>
      </c>
      <c r="G460" s="41">
        <v>2.16</v>
      </c>
      <c r="H460" s="42" t="s">
        <v>1665</v>
      </c>
      <c r="I460" s="42" t="s">
        <v>24</v>
      </c>
      <c r="J460" s="42" t="s">
        <v>1481</v>
      </c>
      <c r="K460" s="41" t="s">
        <v>1029</v>
      </c>
    </row>
    <row r="461" s="3" customFormat="1" ht="24" spans="1:11">
      <c r="A461" s="27">
        <v>66</v>
      </c>
      <c r="B461" s="41" t="s">
        <v>1666</v>
      </c>
      <c r="C461" s="42" t="s">
        <v>1510</v>
      </c>
      <c r="D461" s="41" t="s">
        <v>849</v>
      </c>
      <c r="E461" s="42" t="s">
        <v>1479</v>
      </c>
      <c r="F461" s="43">
        <v>1</v>
      </c>
      <c r="G461" s="41">
        <v>1.76</v>
      </c>
      <c r="H461" s="42" t="s">
        <v>1667</v>
      </c>
      <c r="I461" s="42" t="s">
        <v>24</v>
      </c>
      <c r="J461" s="42" t="s">
        <v>1481</v>
      </c>
      <c r="K461" s="41" t="s">
        <v>829</v>
      </c>
    </row>
    <row r="462" s="4" customFormat="1" ht="24.95" customHeight="1" spans="1:247">
      <c r="A462" s="21" t="s">
        <v>1668</v>
      </c>
      <c r="B462" s="21" t="s">
        <v>1669</v>
      </c>
      <c r="C462" s="21"/>
      <c r="D462" s="21"/>
      <c r="E462" s="21"/>
      <c r="F462" s="24"/>
      <c r="G462" s="25">
        <f>SUM(G463:G492)</f>
        <v>429.80362</v>
      </c>
      <c r="H462" s="21"/>
      <c r="I462" s="21"/>
      <c r="J462" s="21"/>
      <c r="K462" s="21"/>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row>
    <row r="463" s="5" customFormat="1" ht="24.95" customHeight="1" spans="1:247">
      <c r="A463" s="34">
        <v>1</v>
      </c>
      <c r="B463" s="34" t="s">
        <v>1670</v>
      </c>
      <c r="C463" s="34" t="s">
        <v>1671</v>
      </c>
      <c r="D463" s="34" t="s">
        <v>1129</v>
      </c>
      <c r="E463" s="34" t="s">
        <v>1672</v>
      </c>
      <c r="F463" s="29">
        <v>1</v>
      </c>
      <c r="G463" s="32">
        <v>2.57168</v>
      </c>
      <c r="H463" s="33" t="s">
        <v>1673</v>
      </c>
      <c r="I463" s="33" t="s">
        <v>24</v>
      </c>
      <c r="J463" s="34" t="s">
        <v>1674</v>
      </c>
      <c r="K463" s="34" t="s">
        <v>1675</v>
      </c>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row>
    <row r="464" s="5" customFormat="1" ht="24.95" customHeight="1" spans="1:247">
      <c r="A464" s="34">
        <v>2</v>
      </c>
      <c r="B464" s="34" t="s">
        <v>1670</v>
      </c>
      <c r="C464" s="34" t="s">
        <v>1676</v>
      </c>
      <c r="D464" s="34" t="s">
        <v>1677</v>
      </c>
      <c r="E464" s="34" t="s">
        <v>1672</v>
      </c>
      <c r="F464" s="29">
        <v>1</v>
      </c>
      <c r="G464" s="32">
        <v>7.50562</v>
      </c>
      <c r="H464" s="33" t="s">
        <v>1678</v>
      </c>
      <c r="I464" s="33" t="s">
        <v>24</v>
      </c>
      <c r="J464" s="34" t="s">
        <v>1674</v>
      </c>
      <c r="K464" s="34" t="s">
        <v>1679</v>
      </c>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row>
    <row r="465" s="5" customFormat="1" ht="24.95" customHeight="1" spans="1:247">
      <c r="A465" s="34">
        <v>3</v>
      </c>
      <c r="B465" s="34" t="s">
        <v>1670</v>
      </c>
      <c r="C465" s="34" t="s">
        <v>1680</v>
      </c>
      <c r="D465" s="34" t="s">
        <v>1205</v>
      </c>
      <c r="E465" s="34" t="s">
        <v>1672</v>
      </c>
      <c r="F465" s="29">
        <v>1</v>
      </c>
      <c r="G465" s="32">
        <v>3.30699</v>
      </c>
      <c r="H465" s="33" t="s">
        <v>1681</v>
      </c>
      <c r="I465" s="33" t="s">
        <v>24</v>
      </c>
      <c r="J465" s="34" t="s">
        <v>1674</v>
      </c>
      <c r="K465" s="34" t="s">
        <v>1679</v>
      </c>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row>
    <row r="466" s="5" customFormat="1" ht="24.95" customHeight="1" spans="1:247">
      <c r="A466" s="34">
        <v>4</v>
      </c>
      <c r="B466" s="34" t="s">
        <v>1670</v>
      </c>
      <c r="C466" s="34" t="s">
        <v>1682</v>
      </c>
      <c r="D466" s="34" t="s">
        <v>1220</v>
      </c>
      <c r="E466" s="34" t="s">
        <v>1672</v>
      </c>
      <c r="F466" s="29">
        <v>1</v>
      </c>
      <c r="G466" s="32">
        <v>5.57602</v>
      </c>
      <c r="H466" s="33" t="s">
        <v>1683</v>
      </c>
      <c r="I466" s="33" t="s">
        <v>24</v>
      </c>
      <c r="J466" s="34" t="s">
        <v>1674</v>
      </c>
      <c r="K466" s="34" t="s">
        <v>1679</v>
      </c>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row>
    <row r="467" s="5" customFormat="1" ht="24.95" customHeight="1" spans="1:247">
      <c r="A467" s="34">
        <v>5</v>
      </c>
      <c r="B467" s="34" t="s">
        <v>1670</v>
      </c>
      <c r="C467" s="34" t="s">
        <v>1684</v>
      </c>
      <c r="D467" s="34" t="s">
        <v>1459</v>
      </c>
      <c r="E467" s="34" t="s">
        <v>1672</v>
      </c>
      <c r="F467" s="29">
        <v>1</v>
      </c>
      <c r="G467" s="32">
        <v>24.57786</v>
      </c>
      <c r="H467" s="33" t="s">
        <v>1685</v>
      </c>
      <c r="I467" s="33" t="s">
        <v>24</v>
      </c>
      <c r="J467" s="34" t="s">
        <v>1674</v>
      </c>
      <c r="K467" s="34" t="s">
        <v>1363</v>
      </c>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row>
    <row r="468" s="5" customFormat="1" ht="24.95" customHeight="1" spans="1:247">
      <c r="A468" s="34">
        <v>6</v>
      </c>
      <c r="B468" s="34" t="s">
        <v>1670</v>
      </c>
      <c r="C468" s="34" t="s">
        <v>1686</v>
      </c>
      <c r="D468" s="34" t="s">
        <v>1405</v>
      </c>
      <c r="E468" s="34" t="s">
        <v>1672</v>
      </c>
      <c r="F468" s="29">
        <v>1</v>
      </c>
      <c r="G468" s="32">
        <v>11.97831</v>
      </c>
      <c r="H468" s="33" t="s">
        <v>1687</v>
      </c>
      <c r="I468" s="33" t="s">
        <v>24</v>
      </c>
      <c r="J468" s="34" t="s">
        <v>1674</v>
      </c>
      <c r="K468" s="34" t="s">
        <v>1363</v>
      </c>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row>
    <row r="469" s="5" customFormat="1" ht="24.95" customHeight="1" spans="1:247">
      <c r="A469" s="34">
        <v>7</v>
      </c>
      <c r="B469" s="34" t="s">
        <v>1670</v>
      </c>
      <c r="C469" s="34" t="s">
        <v>1688</v>
      </c>
      <c r="D469" s="34" t="s">
        <v>1377</v>
      </c>
      <c r="E469" s="34" t="s">
        <v>1672</v>
      </c>
      <c r="F469" s="29">
        <v>1</v>
      </c>
      <c r="G469" s="32">
        <v>10.15721</v>
      </c>
      <c r="H469" s="33" t="s">
        <v>1689</v>
      </c>
      <c r="I469" s="33" t="s">
        <v>24</v>
      </c>
      <c r="J469" s="34" t="s">
        <v>1674</v>
      </c>
      <c r="K469" s="34" t="s">
        <v>1363</v>
      </c>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row>
    <row r="470" s="5" customFormat="1" ht="24.95" customHeight="1" spans="1:247">
      <c r="A470" s="34">
        <v>8</v>
      </c>
      <c r="B470" s="34" t="s">
        <v>1670</v>
      </c>
      <c r="C470" s="34" t="s">
        <v>1690</v>
      </c>
      <c r="D470" s="34" t="s">
        <v>191</v>
      </c>
      <c r="E470" s="34" t="s">
        <v>1672</v>
      </c>
      <c r="F470" s="29">
        <v>1</v>
      </c>
      <c r="G470" s="32">
        <v>3.41147</v>
      </c>
      <c r="H470" s="33" t="s">
        <v>1691</v>
      </c>
      <c r="I470" s="33" t="s">
        <v>24</v>
      </c>
      <c r="J470" s="34" t="s">
        <v>1674</v>
      </c>
      <c r="K470" s="34" t="s">
        <v>156</v>
      </c>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row>
    <row r="471" s="5" customFormat="1" ht="24.95" customHeight="1" spans="1:247">
      <c r="A471" s="34">
        <v>9</v>
      </c>
      <c r="B471" s="34" t="s">
        <v>1670</v>
      </c>
      <c r="C471" s="34" t="s">
        <v>1692</v>
      </c>
      <c r="D471" s="34" t="s">
        <v>195</v>
      </c>
      <c r="E471" s="34" t="s">
        <v>1672</v>
      </c>
      <c r="F471" s="29">
        <v>1</v>
      </c>
      <c r="G471" s="32">
        <v>22.06948</v>
      </c>
      <c r="H471" s="33" t="s">
        <v>1693</v>
      </c>
      <c r="I471" s="33" t="s">
        <v>24</v>
      </c>
      <c r="J471" s="34" t="s">
        <v>1674</v>
      </c>
      <c r="K471" s="34" t="s">
        <v>156</v>
      </c>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row>
    <row r="472" s="5" customFormat="1" ht="24.95" customHeight="1" spans="1:247">
      <c r="A472" s="34">
        <v>10</v>
      </c>
      <c r="B472" s="34" t="s">
        <v>1670</v>
      </c>
      <c r="C472" s="34" t="s">
        <v>1694</v>
      </c>
      <c r="D472" s="34" t="s">
        <v>171</v>
      </c>
      <c r="E472" s="34" t="s">
        <v>1672</v>
      </c>
      <c r="F472" s="29">
        <v>1</v>
      </c>
      <c r="G472" s="32">
        <v>14.79127</v>
      </c>
      <c r="H472" s="33" t="s">
        <v>1695</v>
      </c>
      <c r="I472" s="33" t="s">
        <v>24</v>
      </c>
      <c r="J472" s="34" t="s">
        <v>1674</v>
      </c>
      <c r="K472" s="34" t="s">
        <v>156</v>
      </c>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row>
    <row r="473" s="5" customFormat="1" ht="24.95" customHeight="1" spans="1:247">
      <c r="A473" s="34">
        <v>11</v>
      </c>
      <c r="B473" s="34" t="s">
        <v>1670</v>
      </c>
      <c r="C473" s="34" t="s">
        <v>1696</v>
      </c>
      <c r="D473" s="34" t="s">
        <v>178</v>
      </c>
      <c r="E473" s="34" t="s">
        <v>1672</v>
      </c>
      <c r="F473" s="29">
        <v>1</v>
      </c>
      <c r="G473" s="32">
        <v>7.24143</v>
      </c>
      <c r="H473" s="33" t="s">
        <v>1697</v>
      </c>
      <c r="I473" s="33" t="s">
        <v>24</v>
      </c>
      <c r="J473" s="34" t="s">
        <v>1674</v>
      </c>
      <c r="K473" s="34" t="s">
        <v>156</v>
      </c>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row>
    <row r="474" s="5" customFormat="1" ht="24.95" customHeight="1" spans="1:247">
      <c r="A474" s="34">
        <v>12</v>
      </c>
      <c r="B474" s="34" t="s">
        <v>1670</v>
      </c>
      <c r="C474" s="34" t="s">
        <v>1698</v>
      </c>
      <c r="D474" s="34" t="s">
        <v>1599</v>
      </c>
      <c r="E474" s="34" t="s">
        <v>1672</v>
      </c>
      <c r="F474" s="29">
        <v>1</v>
      </c>
      <c r="G474" s="32">
        <v>8.62155</v>
      </c>
      <c r="H474" s="33" t="s">
        <v>1699</v>
      </c>
      <c r="I474" s="33" t="s">
        <v>24</v>
      </c>
      <c r="J474" s="34" t="s">
        <v>1674</v>
      </c>
      <c r="K474" s="34" t="s">
        <v>156</v>
      </c>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row>
    <row r="475" s="5" customFormat="1" ht="24.95" customHeight="1" spans="1:247">
      <c r="A475" s="34">
        <v>13</v>
      </c>
      <c r="B475" s="34" t="s">
        <v>1670</v>
      </c>
      <c r="C475" s="34" t="s">
        <v>1700</v>
      </c>
      <c r="D475" s="34" t="s">
        <v>539</v>
      </c>
      <c r="E475" s="34" t="s">
        <v>1672</v>
      </c>
      <c r="F475" s="29">
        <v>1</v>
      </c>
      <c r="G475" s="32">
        <v>55.19334</v>
      </c>
      <c r="H475" s="33" t="s">
        <v>1701</v>
      </c>
      <c r="I475" s="33" t="s">
        <v>24</v>
      </c>
      <c r="J475" s="34" t="s">
        <v>1674</v>
      </c>
      <c r="K475" s="34" t="s">
        <v>541</v>
      </c>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row>
    <row r="476" s="5" customFormat="1" ht="24.95" customHeight="1" spans="1:247">
      <c r="A476" s="34">
        <v>14</v>
      </c>
      <c r="B476" s="34" t="s">
        <v>1670</v>
      </c>
      <c r="C476" s="34" t="s">
        <v>1702</v>
      </c>
      <c r="D476" s="34" t="s">
        <v>555</v>
      </c>
      <c r="E476" s="34" t="s">
        <v>1672</v>
      </c>
      <c r="F476" s="29">
        <v>1</v>
      </c>
      <c r="G476" s="32">
        <v>42.11542</v>
      </c>
      <c r="H476" s="33" t="s">
        <v>1703</v>
      </c>
      <c r="I476" s="33" t="s">
        <v>24</v>
      </c>
      <c r="J476" s="34" t="s">
        <v>1674</v>
      </c>
      <c r="K476" s="34" t="s">
        <v>541</v>
      </c>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row>
    <row r="477" s="5" customFormat="1" ht="24.95" customHeight="1" spans="1:247">
      <c r="A477" s="34">
        <v>15</v>
      </c>
      <c r="B477" s="34" t="s">
        <v>1670</v>
      </c>
      <c r="C477" s="34" t="s">
        <v>1704</v>
      </c>
      <c r="D477" s="34" t="s">
        <v>609</v>
      </c>
      <c r="E477" s="34" t="s">
        <v>1672</v>
      </c>
      <c r="F477" s="29">
        <v>1</v>
      </c>
      <c r="G477" s="32">
        <v>8.1409</v>
      </c>
      <c r="H477" s="33" t="s">
        <v>1705</v>
      </c>
      <c r="I477" s="33" t="s">
        <v>24</v>
      </c>
      <c r="J477" s="34" t="s">
        <v>1674</v>
      </c>
      <c r="K477" s="34" t="s">
        <v>598</v>
      </c>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row>
    <row r="478" s="5" customFormat="1" ht="24.95" customHeight="1" spans="1:247">
      <c r="A478" s="34">
        <v>16</v>
      </c>
      <c r="B478" s="34" t="s">
        <v>1670</v>
      </c>
      <c r="C478" s="34" t="s">
        <v>1706</v>
      </c>
      <c r="D478" s="34" t="s">
        <v>1707</v>
      </c>
      <c r="E478" s="34" t="s">
        <v>1672</v>
      </c>
      <c r="F478" s="29">
        <v>1</v>
      </c>
      <c r="G478" s="32">
        <v>31.90689</v>
      </c>
      <c r="H478" s="33" t="s">
        <v>1708</v>
      </c>
      <c r="I478" s="33" t="s">
        <v>24</v>
      </c>
      <c r="J478" s="34" t="s">
        <v>1674</v>
      </c>
      <c r="K478" s="34" t="s">
        <v>598</v>
      </c>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row>
    <row r="479" s="5" customFormat="1" ht="24.95" customHeight="1" spans="1:247">
      <c r="A479" s="34">
        <v>17</v>
      </c>
      <c r="B479" s="34" t="s">
        <v>1670</v>
      </c>
      <c r="C479" s="34" t="s">
        <v>1709</v>
      </c>
      <c r="D479" s="34" t="s">
        <v>660</v>
      </c>
      <c r="E479" s="34" t="s">
        <v>1672</v>
      </c>
      <c r="F479" s="29">
        <v>1</v>
      </c>
      <c r="G479" s="32">
        <v>3.8965</v>
      </c>
      <c r="H479" s="33" t="s">
        <v>1710</v>
      </c>
      <c r="I479" s="33" t="s">
        <v>24</v>
      </c>
      <c r="J479" s="34" t="s">
        <v>1674</v>
      </c>
      <c r="K479" s="34" t="s">
        <v>598</v>
      </c>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row>
    <row r="480" s="5" customFormat="1" ht="24.95" customHeight="1" spans="1:247">
      <c r="A480" s="34">
        <v>18</v>
      </c>
      <c r="B480" s="34" t="s">
        <v>1670</v>
      </c>
      <c r="C480" s="34" t="s">
        <v>1711</v>
      </c>
      <c r="D480" s="34" t="s">
        <v>625</v>
      </c>
      <c r="E480" s="34" t="s">
        <v>1672</v>
      </c>
      <c r="F480" s="29">
        <v>1</v>
      </c>
      <c r="G480" s="32">
        <v>19.73622</v>
      </c>
      <c r="H480" s="33" t="s">
        <v>1712</v>
      </c>
      <c r="I480" s="33" t="s">
        <v>24</v>
      </c>
      <c r="J480" s="34" t="s">
        <v>1674</v>
      </c>
      <c r="K480" s="34" t="s">
        <v>598</v>
      </c>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row>
    <row r="481" s="5" customFormat="1" ht="24.95" customHeight="1" spans="1:247">
      <c r="A481" s="34">
        <v>19</v>
      </c>
      <c r="B481" s="34" t="s">
        <v>1670</v>
      </c>
      <c r="C481" s="34" t="s">
        <v>1713</v>
      </c>
      <c r="D481" s="34" t="s">
        <v>656</v>
      </c>
      <c r="E481" s="34" t="s">
        <v>1672</v>
      </c>
      <c r="F481" s="29">
        <v>1</v>
      </c>
      <c r="G481" s="32">
        <v>7.48884</v>
      </c>
      <c r="H481" s="33" t="s">
        <v>1714</v>
      </c>
      <c r="I481" s="33" t="s">
        <v>24</v>
      </c>
      <c r="J481" s="34" t="s">
        <v>1674</v>
      </c>
      <c r="K481" s="34" t="s">
        <v>598</v>
      </c>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row>
    <row r="482" s="5" customFormat="1" ht="24.95" customHeight="1" spans="1:247">
      <c r="A482" s="34">
        <v>20</v>
      </c>
      <c r="B482" s="34" t="s">
        <v>1670</v>
      </c>
      <c r="C482" s="34" t="s">
        <v>1715</v>
      </c>
      <c r="D482" s="34" t="s">
        <v>1716</v>
      </c>
      <c r="E482" s="34" t="s">
        <v>1672</v>
      </c>
      <c r="F482" s="29">
        <v>1</v>
      </c>
      <c r="G482" s="32">
        <v>27.94358</v>
      </c>
      <c r="H482" s="33" t="s">
        <v>1705</v>
      </c>
      <c r="I482" s="33" t="s">
        <v>24</v>
      </c>
      <c r="J482" s="34" t="s">
        <v>1674</v>
      </c>
      <c r="K482" s="34" t="s">
        <v>598</v>
      </c>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row>
    <row r="483" s="5" customFormat="1" ht="24.95" customHeight="1" spans="1:247">
      <c r="A483" s="34">
        <v>21</v>
      </c>
      <c r="B483" s="34" t="s">
        <v>1670</v>
      </c>
      <c r="C483" s="34" t="s">
        <v>1717</v>
      </c>
      <c r="D483" s="34" t="s">
        <v>1718</v>
      </c>
      <c r="E483" s="34" t="s">
        <v>1672</v>
      </c>
      <c r="F483" s="29">
        <v>1</v>
      </c>
      <c r="G483" s="32">
        <v>13.42511</v>
      </c>
      <c r="H483" s="33" t="s">
        <v>1719</v>
      </c>
      <c r="I483" s="33" t="s">
        <v>24</v>
      </c>
      <c r="J483" s="34" t="s">
        <v>1674</v>
      </c>
      <c r="K483" s="34" t="s">
        <v>83</v>
      </c>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row>
    <row r="484" s="6" customFormat="1" ht="24.95" customHeight="1" spans="1:11">
      <c r="A484" s="34">
        <v>22</v>
      </c>
      <c r="B484" s="34" t="s">
        <v>1670</v>
      </c>
      <c r="C484" s="34" t="s">
        <v>1720</v>
      </c>
      <c r="D484" s="34" t="s">
        <v>126</v>
      </c>
      <c r="E484" s="34" t="s">
        <v>1672</v>
      </c>
      <c r="F484" s="29">
        <v>1</v>
      </c>
      <c r="G484" s="32">
        <v>4.41032</v>
      </c>
      <c r="H484" s="33" t="s">
        <v>1721</v>
      </c>
      <c r="I484" s="33" t="s">
        <v>24</v>
      </c>
      <c r="J484" s="34" t="s">
        <v>1674</v>
      </c>
      <c r="K484" s="34" t="s">
        <v>83</v>
      </c>
    </row>
    <row r="485" s="6" customFormat="1" ht="24.95" customHeight="1" spans="1:11">
      <c r="A485" s="34">
        <v>23</v>
      </c>
      <c r="B485" s="34" t="s">
        <v>1670</v>
      </c>
      <c r="C485" s="34" t="s">
        <v>1722</v>
      </c>
      <c r="D485" s="34" t="s">
        <v>757</v>
      </c>
      <c r="E485" s="34" t="s">
        <v>1672</v>
      </c>
      <c r="F485" s="29">
        <v>1</v>
      </c>
      <c r="G485" s="32">
        <v>27.2991</v>
      </c>
      <c r="H485" s="33" t="s">
        <v>1723</v>
      </c>
      <c r="I485" s="33" t="s">
        <v>24</v>
      </c>
      <c r="J485" s="34" t="s">
        <v>1674</v>
      </c>
      <c r="K485" s="34" t="s">
        <v>722</v>
      </c>
    </row>
    <row r="486" s="6" customFormat="1" ht="24.95" customHeight="1" spans="1:11">
      <c r="A486" s="34">
        <v>24</v>
      </c>
      <c r="B486" s="34" t="s">
        <v>1670</v>
      </c>
      <c r="C486" s="34" t="s">
        <v>1724</v>
      </c>
      <c r="D486" s="34" t="s">
        <v>749</v>
      </c>
      <c r="E486" s="34" t="s">
        <v>1672</v>
      </c>
      <c r="F486" s="29">
        <v>1</v>
      </c>
      <c r="G486" s="32">
        <v>16.03911</v>
      </c>
      <c r="H486" s="33" t="s">
        <v>1725</v>
      </c>
      <c r="I486" s="33" t="s">
        <v>24</v>
      </c>
      <c r="J486" s="34" t="s">
        <v>1674</v>
      </c>
      <c r="K486" s="34" t="s">
        <v>722</v>
      </c>
    </row>
    <row r="487" s="6" customFormat="1" ht="24.95" customHeight="1" spans="1:11">
      <c r="A487" s="34">
        <v>25</v>
      </c>
      <c r="B487" s="34" t="s">
        <v>1670</v>
      </c>
      <c r="C487" s="34" t="s">
        <v>1726</v>
      </c>
      <c r="D487" s="34" t="s">
        <v>982</v>
      </c>
      <c r="E487" s="34" t="s">
        <v>1672</v>
      </c>
      <c r="F487" s="29">
        <v>1</v>
      </c>
      <c r="G487" s="32">
        <v>12.42173</v>
      </c>
      <c r="H487" s="33" t="s">
        <v>1727</v>
      </c>
      <c r="I487" s="33" t="s">
        <v>24</v>
      </c>
      <c r="J487" s="34" t="s">
        <v>1674</v>
      </c>
      <c r="K487" s="34" t="s">
        <v>945</v>
      </c>
    </row>
    <row r="488" s="6" customFormat="1" ht="24.95" customHeight="1" spans="1:11">
      <c r="A488" s="34">
        <v>26</v>
      </c>
      <c r="B488" s="34" t="s">
        <v>1670</v>
      </c>
      <c r="C488" s="34" t="s">
        <v>1728</v>
      </c>
      <c r="D488" s="34" t="s">
        <v>251</v>
      </c>
      <c r="E488" s="34" t="s">
        <v>1672</v>
      </c>
      <c r="F488" s="29">
        <v>1</v>
      </c>
      <c r="G488" s="32">
        <v>11.24998</v>
      </c>
      <c r="H488" s="33" t="s">
        <v>1691</v>
      </c>
      <c r="I488" s="33" t="s">
        <v>24</v>
      </c>
      <c r="J488" s="34" t="s">
        <v>1674</v>
      </c>
      <c r="K488" s="34" t="s">
        <v>241</v>
      </c>
    </row>
    <row r="489" s="6" customFormat="1" ht="24.95" customHeight="1" spans="1:11">
      <c r="A489" s="34">
        <v>27</v>
      </c>
      <c r="B489" s="34" t="s">
        <v>1670</v>
      </c>
      <c r="C489" s="34" t="s">
        <v>1729</v>
      </c>
      <c r="D489" s="34" t="s">
        <v>267</v>
      </c>
      <c r="E489" s="34" t="s">
        <v>1672</v>
      </c>
      <c r="F489" s="29">
        <v>1</v>
      </c>
      <c r="G489" s="32">
        <v>20.56629</v>
      </c>
      <c r="H489" s="33" t="s">
        <v>1730</v>
      </c>
      <c r="I489" s="33" t="s">
        <v>24</v>
      </c>
      <c r="J489" s="34" t="s">
        <v>1674</v>
      </c>
      <c r="K489" s="34" t="s">
        <v>241</v>
      </c>
    </row>
    <row r="490" s="6" customFormat="1" ht="24.95" customHeight="1" spans="1:11">
      <c r="A490" s="34">
        <v>28</v>
      </c>
      <c r="B490" s="34" t="s">
        <v>1670</v>
      </c>
      <c r="C490" s="34" t="s">
        <v>1731</v>
      </c>
      <c r="D490" s="34" t="s">
        <v>1732</v>
      </c>
      <c r="E490" s="34" t="s">
        <v>1672</v>
      </c>
      <c r="F490" s="29">
        <v>1</v>
      </c>
      <c r="G490" s="32">
        <v>0.17201</v>
      </c>
      <c r="H490" s="33" t="s">
        <v>1733</v>
      </c>
      <c r="I490" s="33" t="s">
        <v>24</v>
      </c>
      <c r="J490" s="34" t="s">
        <v>1674</v>
      </c>
      <c r="K490" s="34" t="s">
        <v>241</v>
      </c>
    </row>
    <row r="491" s="6" customFormat="1" ht="24.95" customHeight="1" spans="1:11">
      <c r="A491" s="34">
        <v>29</v>
      </c>
      <c r="B491" s="34" t="s">
        <v>1670</v>
      </c>
      <c r="C491" s="34" t="s">
        <v>1734</v>
      </c>
      <c r="D491" s="34" t="s">
        <v>305</v>
      </c>
      <c r="E491" s="34" t="s">
        <v>1672</v>
      </c>
      <c r="F491" s="29">
        <v>1</v>
      </c>
      <c r="G491" s="32">
        <v>2.62472</v>
      </c>
      <c r="H491" s="33" t="s">
        <v>1735</v>
      </c>
      <c r="I491" s="33" t="s">
        <v>24</v>
      </c>
      <c r="J491" s="34" t="s">
        <v>1674</v>
      </c>
      <c r="K491" s="34" t="s">
        <v>241</v>
      </c>
    </row>
    <row r="492" s="6" customFormat="1" ht="24.95" customHeight="1" spans="1:11">
      <c r="A492" s="34">
        <v>30</v>
      </c>
      <c r="B492" s="34" t="s">
        <v>1670</v>
      </c>
      <c r="C492" s="34" t="s">
        <v>1736</v>
      </c>
      <c r="D492" s="34" t="s">
        <v>1082</v>
      </c>
      <c r="E492" s="34" t="s">
        <v>1672</v>
      </c>
      <c r="F492" s="29">
        <v>1</v>
      </c>
      <c r="G492" s="32">
        <v>3.36467</v>
      </c>
      <c r="H492" s="33" t="s">
        <v>1737</v>
      </c>
      <c r="I492" s="33" t="s">
        <v>24</v>
      </c>
      <c r="J492" s="34" t="s">
        <v>1674</v>
      </c>
      <c r="K492" s="34" t="s">
        <v>1029</v>
      </c>
    </row>
    <row r="493" s="1" customFormat="1" ht="25.5" customHeight="1" spans="1:11">
      <c r="A493" s="21" t="s">
        <v>1738</v>
      </c>
      <c r="B493" s="21" t="s">
        <v>1739</v>
      </c>
      <c r="C493" s="21"/>
      <c r="D493" s="21"/>
      <c r="E493" s="21"/>
      <c r="F493" s="24"/>
      <c r="G493" s="26">
        <f>SUM(G494:G513)</f>
        <v>638.5526</v>
      </c>
      <c r="H493" s="21"/>
      <c r="I493" s="21"/>
      <c r="J493" s="21"/>
      <c r="K493" s="21"/>
    </row>
    <row r="494" s="7" customFormat="1" ht="36" spans="1:11">
      <c r="A494" s="34">
        <v>5</v>
      </c>
      <c r="B494" s="34" t="s">
        <v>1740</v>
      </c>
      <c r="C494" s="34" t="s">
        <v>1741</v>
      </c>
      <c r="D494" s="34" t="s">
        <v>849</v>
      </c>
      <c r="E494" s="34" t="s">
        <v>1742</v>
      </c>
      <c r="F494" s="29">
        <v>1</v>
      </c>
      <c r="G494" s="45">
        <v>14.6</v>
      </c>
      <c r="H494" s="34" t="s">
        <v>1743</v>
      </c>
      <c r="I494" s="34" t="s">
        <v>24</v>
      </c>
      <c r="J494" s="34" t="s">
        <v>1744</v>
      </c>
      <c r="K494" s="34" t="s">
        <v>849</v>
      </c>
    </row>
    <row r="495" s="7" customFormat="1" ht="33" customHeight="1" spans="1:11">
      <c r="A495" s="34">
        <v>6</v>
      </c>
      <c r="B495" s="34" t="s">
        <v>1740</v>
      </c>
      <c r="C495" s="34" t="s">
        <v>1745</v>
      </c>
      <c r="D495" s="34" t="s">
        <v>134</v>
      </c>
      <c r="E495" s="34" t="s">
        <v>1746</v>
      </c>
      <c r="F495" s="29">
        <v>1</v>
      </c>
      <c r="G495" s="45">
        <v>12</v>
      </c>
      <c r="H495" s="34" t="s">
        <v>1747</v>
      </c>
      <c r="I495" s="34" t="s">
        <v>24</v>
      </c>
      <c r="J495" s="34" t="s">
        <v>1744</v>
      </c>
      <c r="K495" s="34" t="s">
        <v>134</v>
      </c>
    </row>
    <row r="496" s="7" customFormat="1" ht="36" spans="1:11">
      <c r="A496" s="34">
        <v>7</v>
      </c>
      <c r="B496" s="34" t="s">
        <v>1740</v>
      </c>
      <c r="C496" s="34" t="s">
        <v>1748</v>
      </c>
      <c r="D496" s="34" t="s">
        <v>1749</v>
      </c>
      <c r="E496" s="34" t="s">
        <v>1750</v>
      </c>
      <c r="F496" s="29">
        <v>1</v>
      </c>
      <c r="G496" s="45">
        <v>54.99</v>
      </c>
      <c r="H496" s="34" t="s">
        <v>1751</v>
      </c>
      <c r="I496" s="34" t="s">
        <v>24</v>
      </c>
      <c r="J496" s="34" t="s">
        <v>1744</v>
      </c>
      <c r="K496" s="34" t="s">
        <v>1752</v>
      </c>
    </row>
    <row r="497" s="7" customFormat="1" ht="36" spans="1:11">
      <c r="A497" s="34">
        <v>8</v>
      </c>
      <c r="B497" s="34" t="s">
        <v>1740</v>
      </c>
      <c r="C497" s="34" t="s">
        <v>1753</v>
      </c>
      <c r="D497" s="34" t="s">
        <v>1754</v>
      </c>
      <c r="E497" s="34" t="s">
        <v>1755</v>
      </c>
      <c r="F497" s="29">
        <v>1</v>
      </c>
      <c r="G497" s="45">
        <v>51.6</v>
      </c>
      <c r="H497" s="34" t="s">
        <v>1756</v>
      </c>
      <c r="I497" s="34" t="s">
        <v>24</v>
      </c>
      <c r="J497" s="34" t="s">
        <v>1744</v>
      </c>
      <c r="K497" s="34" t="s">
        <v>1754</v>
      </c>
    </row>
    <row r="498" s="7" customFormat="1" ht="24" spans="1:11">
      <c r="A498" s="34">
        <v>11</v>
      </c>
      <c r="B498" s="34" t="s">
        <v>1740</v>
      </c>
      <c r="C498" s="34" t="s">
        <v>1757</v>
      </c>
      <c r="D498" s="34" t="s">
        <v>563</v>
      </c>
      <c r="E498" s="34" t="s">
        <v>1758</v>
      </c>
      <c r="F498" s="29">
        <v>1</v>
      </c>
      <c r="G498" s="45">
        <v>10</v>
      </c>
      <c r="H498" s="34" t="s">
        <v>1759</v>
      </c>
      <c r="I498" s="34" t="s">
        <v>24</v>
      </c>
      <c r="J498" s="34" t="s">
        <v>1744</v>
      </c>
      <c r="K498" s="34" t="s">
        <v>563</v>
      </c>
    </row>
    <row r="499" s="7" customFormat="1" ht="36" spans="1:11">
      <c r="A499" s="34">
        <v>12</v>
      </c>
      <c r="B499" s="34" t="s">
        <v>1740</v>
      </c>
      <c r="C499" s="34" t="s">
        <v>1757</v>
      </c>
      <c r="D499" s="34" t="s">
        <v>994</v>
      </c>
      <c r="E499" s="34" t="s">
        <v>1760</v>
      </c>
      <c r="F499" s="29">
        <v>1</v>
      </c>
      <c r="G499" s="45">
        <v>18</v>
      </c>
      <c r="H499" s="34" t="s">
        <v>1761</v>
      </c>
      <c r="I499" s="34" t="s">
        <v>24</v>
      </c>
      <c r="J499" s="34" t="s">
        <v>1744</v>
      </c>
      <c r="K499" s="34" t="s">
        <v>994</v>
      </c>
    </row>
    <row r="500" s="7" customFormat="1" ht="48" spans="1:11">
      <c r="A500" s="34">
        <v>13</v>
      </c>
      <c r="B500" s="34" t="s">
        <v>1740</v>
      </c>
      <c r="C500" s="34" t="s">
        <v>1762</v>
      </c>
      <c r="D500" s="34" t="s">
        <v>563</v>
      </c>
      <c r="E500" s="34" t="s">
        <v>1763</v>
      </c>
      <c r="F500" s="29">
        <v>1</v>
      </c>
      <c r="G500" s="45">
        <v>40.74</v>
      </c>
      <c r="H500" s="34" t="s">
        <v>1764</v>
      </c>
      <c r="I500" s="34" t="s">
        <v>24</v>
      </c>
      <c r="J500" s="34" t="s">
        <v>1744</v>
      </c>
      <c r="K500" s="34" t="s">
        <v>563</v>
      </c>
    </row>
    <row r="501" s="7" customFormat="1" ht="48" spans="1:11">
      <c r="A501" s="34">
        <v>14</v>
      </c>
      <c r="B501" s="34" t="s">
        <v>1765</v>
      </c>
      <c r="C501" s="34" t="s">
        <v>1766</v>
      </c>
      <c r="D501" s="34" t="s">
        <v>385</v>
      </c>
      <c r="E501" s="34" t="s">
        <v>1767</v>
      </c>
      <c r="F501" s="29">
        <v>1</v>
      </c>
      <c r="G501" s="30">
        <v>44.4779</v>
      </c>
      <c r="H501" s="34" t="s">
        <v>1768</v>
      </c>
      <c r="I501" s="34" t="s">
        <v>24</v>
      </c>
      <c r="J501" s="34" t="s">
        <v>1744</v>
      </c>
      <c r="K501" s="34" t="s">
        <v>385</v>
      </c>
    </row>
    <row r="502" s="7" customFormat="1" ht="60" spans="1:11">
      <c r="A502" s="34">
        <v>15</v>
      </c>
      <c r="B502" s="34" t="s">
        <v>1765</v>
      </c>
      <c r="C502" s="34" t="s">
        <v>1769</v>
      </c>
      <c r="D502" s="34" t="s">
        <v>178</v>
      </c>
      <c r="E502" s="34" t="s">
        <v>1767</v>
      </c>
      <c r="F502" s="29">
        <v>1</v>
      </c>
      <c r="G502" s="46">
        <v>23.5</v>
      </c>
      <c r="H502" s="34" t="s">
        <v>1770</v>
      </c>
      <c r="I502" s="34" t="s">
        <v>24</v>
      </c>
      <c r="J502" s="34" t="s">
        <v>1744</v>
      </c>
      <c r="K502" s="34" t="s">
        <v>178</v>
      </c>
    </row>
    <row r="503" s="7" customFormat="1" ht="60" spans="1:11">
      <c r="A503" s="34">
        <v>16</v>
      </c>
      <c r="B503" s="34" t="s">
        <v>1765</v>
      </c>
      <c r="C503" s="34" t="s">
        <v>1771</v>
      </c>
      <c r="D503" s="34" t="s">
        <v>753</v>
      </c>
      <c r="E503" s="34" t="s">
        <v>1772</v>
      </c>
      <c r="F503" s="29">
        <v>1</v>
      </c>
      <c r="G503" s="46">
        <v>25</v>
      </c>
      <c r="H503" s="34" t="s">
        <v>1773</v>
      </c>
      <c r="I503" s="34" t="s">
        <v>24</v>
      </c>
      <c r="J503" s="34" t="s">
        <v>1744</v>
      </c>
      <c r="K503" s="34" t="s">
        <v>753</v>
      </c>
    </row>
    <row r="504" s="7" customFormat="1" ht="60" spans="1:11">
      <c r="A504" s="34">
        <v>17</v>
      </c>
      <c r="B504" s="34" t="s">
        <v>1765</v>
      </c>
      <c r="C504" s="34" t="s">
        <v>1774</v>
      </c>
      <c r="D504" s="34" t="s">
        <v>1775</v>
      </c>
      <c r="E504" s="34" t="s">
        <v>1776</v>
      </c>
      <c r="F504" s="29">
        <v>1</v>
      </c>
      <c r="G504" s="46">
        <v>60</v>
      </c>
      <c r="H504" s="34" t="s">
        <v>1777</v>
      </c>
      <c r="I504" s="34" t="s">
        <v>24</v>
      </c>
      <c r="J504" s="34" t="s">
        <v>1744</v>
      </c>
      <c r="K504" s="34" t="s">
        <v>1775</v>
      </c>
    </row>
    <row r="505" s="7" customFormat="1" ht="48" spans="1:11">
      <c r="A505" s="34">
        <v>18</v>
      </c>
      <c r="B505" s="34" t="s">
        <v>1765</v>
      </c>
      <c r="C505" s="34" t="s">
        <v>1778</v>
      </c>
      <c r="D505" s="34" t="s">
        <v>1779</v>
      </c>
      <c r="E505" s="34" t="s">
        <v>1767</v>
      </c>
      <c r="F505" s="29">
        <v>1</v>
      </c>
      <c r="G505" s="46">
        <v>19.8</v>
      </c>
      <c r="H505" s="34" t="s">
        <v>1780</v>
      </c>
      <c r="I505" s="34" t="s">
        <v>24</v>
      </c>
      <c r="J505" s="34" t="s">
        <v>1744</v>
      </c>
      <c r="K505" s="34" t="s">
        <v>1779</v>
      </c>
    </row>
    <row r="506" s="7" customFormat="1" ht="72" spans="1:11">
      <c r="A506" s="34">
        <v>19</v>
      </c>
      <c r="B506" s="34" t="s">
        <v>1765</v>
      </c>
      <c r="C506" s="34" t="s">
        <v>1781</v>
      </c>
      <c r="D506" s="34" t="s">
        <v>874</v>
      </c>
      <c r="E506" s="34" t="s">
        <v>1767</v>
      </c>
      <c r="F506" s="29">
        <v>1</v>
      </c>
      <c r="G506" s="46">
        <v>10</v>
      </c>
      <c r="H506" s="34" t="s">
        <v>1782</v>
      </c>
      <c r="I506" s="34" t="s">
        <v>24</v>
      </c>
      <c r="J506" s="34" t="s">
        <v>1744</v>
      </c>
      <c r="K506" s="34" t="s">
        <v>874</v>
      </c>
    </row>
    <row r="507" s="7" customFormat="1" ht="48" spans="1:11">
      <c r="A507" s="34">
        <v>20</v>
      </c>
      <c r="B507" s="34" t="s">
        <v>1765</v>
      </c>
      <c r="C507" s="34" t="s">
        <v>1783</v>
      </c>
      <c r="D507" s="34" t="s">
        <v>1107</v>
      </c>
      <c r="E507" s="34" t="s">
        <v>1767</v>
      </c>
      <c r="F507" s="29">
        <v>1</v>
      </c>
      <c r="G507" s="46">
        <v>20</v>
      </c>
      <c r="H507" s="34" t="s">
        <v>1784</v>
      </c>
      <c r="I507" s="34" t="s">
        <v>24</v>
      </c>
      <c r="J507" s="34" t="s">
        <v>1744</v>
      </c>
      <c r="K507" s="34" t="s">
        <v>1107</v>
      </c>
    </row>
    <row r="508" s="7" customFormat="1" ht="60" spans="1:11">
      <c r="A508" s="34">
        <v>21</v>
      </c>
      <c r="B508" s="34" t="s">
        <v>1765</v>
      </c>
      <c r="C508" s="34" t="s">
        <v>1757</v>
      </c>
      <c r="D508" s="34" t="s">
        <v>1619</v>
      </c>
      <c r="E508" s="34" t="s">
        <v>1785</v>
      </c>
      <c r="F508" s="29">
        <v>1</v>
      </c>
      <c r="G508" s="46">
        <v>15</v>
      </c>
      <c r="H508" s="34" t="s">
        <v>1786</v>
      </c>
      <c r="I508" s="34" t="s">
        <v>24</v>
      </c>
      <c r="J508" s="34" t="s">
        <v>1744</v>
      </c>
      <c r="K508" s="34" t="s">
        <v>1619</v>
      </c>
    </row>
    <row r="509" s="7" customFormat="1" ht="48" spans="1:11">
      <c r="A509" s="34">
        <v>22</v>
      </c>
      <c r="B509" s="34" t="s">
        <v>1765</v>
      </c>
      <c r="C509" s="34" t="s">
        <v>1787</v>
      </c>
      <c r="D509" s="34" t="s">
        <v>636</v>
      </c>
      <c r="E509" s="34" t="s">
        <v>1772</v>
      </c>
      <c r="F509" s="29">
        <v>1</v>
      </c>
      <c r="G509" s="46">
        <v>20</v>
      </c>
      <c r="H509" s="34" t="s">
        <v>1788</v>
      </c>
      <c r="I509" s="34" t="s">
        <v>24</v>
      </c>
      <c r="J509" s="34" t="s">
        <v>1744</v>
      </c>
      <c r="K509" s="34" t="s">
        <v>636</v>
      </c>
    </row>
    <row r="510" s="7" customFormat="1" ht="48" spans="1:11">
      <c r="A510" s="34">
        <v>24</v>
      </c>
      <c r="B510" s="34" t="s">
        <v>1789</v>
      </c>
      <c r="C510" s="34" t="s">
        <v>1790</v>
      </c>
      <c r="D510" s="34" t="s">
        <v>385</v>
      </c>
      <c r="E510" s="34" t="s">
        <v>1785</v>
      </c>
      <c r="F510" s="29">
        <v>1</v>
      </c>
      <c r="G510" s="45">
        <v>41.5247</v>
      </c>
      <c r="H510" s="34" t="s">
        <v>1791</v>
      </c>
      <c r="I510" s="34" t="s">
        <v>24</v>
      </c>
      <c r="J510" s="34" t="s">
        <v>1744</v>
      </c>
      <c r="K510" s="34" t="s">
        <v>385</v>
      </c>
    </row>
    <row r="511" s="7" customFormat="1" ht="45.95" customHeight="1" spans="1:11">
      <c r="A511" s="34">
        <v>26</v>
      </c>
      <c r="B511" s="34" t="s">
        <v>1789</v>
      </c>
      <c r="C511" s="34" t="s">
        <v>1792</v>
      </c>
      <c r="D511" s="34" t="s">
        <v>94</v>
      </c>
      <c r="E511" s="34" t="s">
        <v>22</v>
      </c>
      <c r="F511" s="29">
        <v>1</v>
      </c>
      <c r="G511" s="45">
        <v>21.452</v>
      </c>
      <c r="H511" s="34" t="s">
        <v>1793</v>
      </c>
      <c r="I511" s="34" t="s">
        <v>24</v>
      </c>
      <c r="J511" s="34" t="s">
        <v>1744</v>
      </c>
      <c r="K511" s="34" t="s">
        <v>94</v>
      </c>
    </row>
    <row r="512" s="7" customFormat="1" ht="48" spans="1:11">
      <c r="A512" s="34">
        <v>27</v>
      </c>
      <c r="B512" s="34" t="s">
        <v>1794</v>
      </c>
      <c r="C512" s="34" t="s">
        <v>1795</v>
      </c>
      <c r="D512" s="34" t="s">
        <v>1069</v>
      </c>
      <c r="E512" s="34" t="s">
        <v>1796</v>
      </c>
      <c r="F512" s="29">
        <v>1</v>
      </c>
      <c r="G512" s="45">
        <v>40</v>
      </c>
      <c r="H512" s="34" t="s">
        <v>1797</v>
      </c>
      <c r="I512" s="34" t="s">
        <v>24</v>
      </c>
      <c r="J512" s="34" t="s">
        <v>1744</v>
      </c>
      <c r="K512" s="34" t="s">
        <v>1069</v>
      </c>
    </row>
    <row r="513" s="7" customFormat="1" ht="36" spans="1:11">
      <c r="A513" s="34">
        <v>31</v>
      </c>
      <c r="B513" s="34" t="s">
        <v>1740</v>
      </c>
      <c r="C513" s="34" t="s">
        <v>1798</v>
      </c>
      <c r="D513" s="34" t="s">
        <v>150</v>
      </c>
      <c r="E513" s="34" t="s">
        <v>1799</v>
      </c>
      <c r="F513" s="29">
        <v>1</v>
      </c>
      <c r="G513" s="46">
        <v>95.868</v>
      </c>
      <c r="H513" s="34" t="s">
        <v>1800</v>
      </c>
      <c r="I513" s="34" t="s">
        <v>24</v>
      </c>
      <c r="J513" s="34" t="s">
        <v>1744</v>
      </c>
      <c r="K513" s="34" t="s">
        <v>1801</v>
      </c>
    </row>
    <row r="514" s="1" customFormat="1" ht="24.75" customHeight="1" spans="1:11">
      <c r="A514" s="21" t="s">
        <v>1802</v>
      </c>
      <c r="B514" s="21" t="s">
        <v>1803</v>
      </c>
      <c r="C514" s="21"/>
      <c r="D514" s="21"/>
      <c r="E514" s="21"/>
      <c r="F514" s="24"/>
      <c r="G514" s="26">
        <f>SUM(G515,G1169,G1453,G1493,G1518,G1522,G1552)</f>
        <v>32289.9415765368</v>
      </c>
      <c r="H514" s="21"/>
      <c r="I514" s="21"/>
      <c r="J514" s="21"/>
      <c r="K514" s="21"/>
    </row>
    <row r="515" s="1" customFormat="1" ht="30" customHeight="1" spans="1:11">
      <c r="A515" s="21" t="s">
        <v>17</v>
      </c>
      <c r="B515" s="21" t="s">
        <v>1804</v>
      </c>
      <c r="C515" s="21"/>
      <c r="D515" s="21"/>
      <c r="E515" s="21"/>
      <c r="F515" s="24"/>
      <c r="G515" s="26">
        <f>SUM(G516:G1168)</f>
        <v>21648.420955</v>
      </c>
      <c r="H515" s="21"/>
      <c r="I515" s="21"/>
      <c r="J515" s="21"/>
      <c r="K515" s="21"/>
    </row>
    <row r="516" s="8" customFormat="1" ht="24" customHeight="1" spans="1:221">
      <c r="A516" s="32">
        <v>2</v>
      </c>
      <c r="B516" s="47" t="s">
        <v>1805</v>
      </c>
      <c r="C516" s="47" t="s">
        <v>1806</v>
      </c>
      <c r="D516" s="47" t="s">
        <v>1347</v>
      </c>
      <c r="E516" s="27" t="s">
        <v>1807</v>
      </c>
      <c r="F516" s="48">
        <v>0.9</v>
      </c>
      <c r="G516" s="49">
        <v>248.76</v>
      </c>
      <c r="H516" s="28" t="s">
        <v>1808</v>
      </c>
      <c r="I516" s="28"/>
      <c r="J516" s="47" t="s">
        <v>1809</v>
      </c>
      <c r="K516" s="47" t="s">
        <v>1810</v>
      </c>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s="49"/>
      <c r="DR516" s="49"/>
      <c r="DS516" s="49"/>
      <c r="DT516" s="49"/>
      <c r="DU516" s="49"/>
      <c r="DV516" s="49"/>
      <c r="DW516" s="49"/>
      <c r="DX516" s="49"/>
      <c r="DY516" s="49"/>
      <c r="DZ516" s="49"/>
      <c r="EA516" s="49"/>
      <c r="EB516" s="49"/>
      <c r="EC516" s="49"/>
      <c r="ED516" s="49"/>
      <c r="EE516" s="49"/>
      <c r="EF516" s="49"/>
      <c r="EG516" s="49"/>
      <c r="EH516" s="49"/>
      <c r="EI516" s="49"/>
      <c r="EJ516" s="49"/>
      <c r="EK516" s="49"/>
      <c r="EL516" s="49"/>
      <c r="EM516" s="49"/>
      <c r="EN516" s="49"/>
      <c r="EO516" s="49"/>
      <c r="EP516" s="49"/>
      <c r="EQ516" s="49"/>
      <c r="ER516" s="49"/>
      <c r="ES516" s="49"/>
      <c r="ET516" s="49"/>
      <c r="EU516" s="49"/>
      <c r="EV516" s="49"/>
      <c r="EW516" s="49"/>
      <c r="EX516" s="49"/>
      <c r="EY516" s="49"/>
      <c r="EZ516" s="49"/>
      <c r="FA516" s="49"/>
      <c r="FB516" s="49"/>
      <c r="FC516" s="49"/>
      <c r="FD516" s="49"/>
      <c r="FE516" s="49"/>
      <c r="FF516" s="49"/>
      <c r="FG516" s="49"/>
      <c r="FH516" s="49"/>
      <c r="FI516" s="49"/>
      <c r="FJ516" s="49"/>
      <c r="FK516" s="49"/>
      <c r="FL516" s="49"/>
      <c r="FM516" s="49"/>
      <c r="FN516" s="49"/>
      <c r="FO516" s="49"/>
      <c r="FP516" s="49"/>
      <c r="FQ516" s="49"/>
      <c r="FR516" s="49"/>
      <c r="FS516" s="49"/>
      <c r="FT516" s="49"/>
      <c r="FU516" s="49"/>
      <c r="FV516" s="49"/>
      <c r="FW516" s="49"/>
      <c r="FX516" s="49"/>
      <c r="FY516" s="49"/>
      <c r="FZ516" s="49"/>
      <c r="GA516" s="49"/>
      <c r="GB516" s="49"/>
      <c r="GC516" s="49"/>
      <c r="GD516" s="49"/>
      <c r="GE516" s="49"/>
      <c r="GF516" s="49"/>
      <c r="GG516" s="49"/>
      <c r="GH516" s="49"/>
      <c r="GI516" s="49"/>
      <c r="GJ516" s="49"/>
      <c r="GK516" s="49"/>
      <c r="GL516" s="49"/>
      <c r="GM516" s="49"/>
      <c r="GN516" s="49"/>
      <c r="GO516" s="49"/>
      <c r="GP516" s="49"/>
      <c r="GQ516" s="49"/>
      <c r="GR516" s="49"/>
      <c r="GS516" s="49"/>
      <c r="GT516" s="49"/>
      <c r="GU516" s="49"/>
      <c r="GV516" s="49"/>
      <c r="GW516" s="49"/>
      <c r="GX516" s="49"/>
      <c r="GY516" s="49"/>
      <c r="GZ516" s="49"/>
      <c r="HA516" s="49"/>
      <c r="HB516" s="49"/>
      <c r="HC516" s="49"/>
      <c r="HD516" s="49"/>
      <c r="HE516" s="49"/>
      <c r="HF516" s="49"/>
      <c r="HG516" s="49"/>
      <c r="HH516" s="49"/>
      <c r="HI516" s="49"/>
      <c r="HJ516" s="49"/>
      <c r="HK516" s="49"/>
      <c r="HL516" s="49"/>
      <c r="HM516" s="49"/>
    </row>
    <row r="517" s="8" customFormat="1" ht="24" customHeight="1" spans="1:221">
      <c r="A517" s="32">
        <v>8</v>
      </c>
      <c r="B517" s="47" t="s">
        <v>1811</v>
      </c>
      <c r="C517" s="47" t="s">
        <v>1812</v>
      </c>
      <c r="D517" s="47" t="s">
        <v>1813</v>
      </c>
      <c r="E517" s="27" t="s">
        <v>1807</v>
      </c>
      <c r="F517" s="48">
        <v>0.49</v>
      </c>
      <c r="G517" s="49">
        <v>52.6</v>
      </c>
      <c r="H517" s="28" t="s">
        <v>1814</v>
      </c>
      <c r="I517" s="28"/>
      <c r="J517" s="47" t="s">
        <v>1809</v>
      </c>
      <c r="K517" s="47" t="s">
        <v>1810</v>
      </c>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s="49"/>
      <c r="DR517" s="49"/>
      <c r="DS517" s="49"/>
      <c r="DT517" s="49"/>
      <c r="DU517" s="49"/>
      <c r="DV517" s="49"/>
      <c r="DW517" s="49"/>
      <c r="DX517" s="49"/>
      <c r="DY517" s="49"/>
      <c r="DZ517" s="49"/>
      <c r="EA517" s="49"/>
      <c r="EB517" s="49"/>
      <c r="EC517" s="49"/>
      <c r="ED517" s="49"/>
      <c r="EE517" s="49"/>
      <c r="EF517" s="49"/>
      <c r="EG517" s="49"/>
      <c r="EH517" s="49"/>
      <c r="EI517" s="49"/>
      <c r="EJ517" s="49"/>
      <c r="EK517" s="49"/>
      <c r="EL517" s="49"/>
      <c r="EM517" s="49"/>
      <c r="EN517" s="49"/>
      <c r="EO517" s="49"/>
      <c r="EP517" s="49"/>
      <c r="EQ517" s="49"/>
      <c r="ER517" s="49"/>
      <c r="ES517" s="49"/>
      <c r="ET517" s="49"/>
      <c r="EU517" s="49"/>
      <c r="EV517" s="49"/>
      <c r="EW517" s="49"/>
      <c r="EX517" s="49"/>
      <c r="EY517" s="49"/>
      <c r="EZ517" s="49"/>
      <c r="FA517" s="49"/>
      <c r="FB517" s="49"/>
      <c r="FC517" s="49"/>
      <c r="FD517" s="49"/>
      <c r="FE517" s="49"/>
      <c r="FF517" s="49"/>
      <c r="FG517" s="49"/>
      <c r="FH517" s="49"/>
      <c r="FI517" s="49"/>
      <c r="FJ517" s="49"/>
      <c r="FK517" s="49"/>
      <c r="FL517" s="49"/>
      <c r="FM517" s="49"/>
      <c r="FN517" s="49"/>
      <c r="FO517" s="49"/>
      <c r="FP517" s="49"/>
      <c r="FQ517" s="49"/>
      <c r="FR517" s="49"/>
      <c r="FS517" s="49"/>
      <c r="FT517" s="49"/>
      <c r="FU517" s="49"/>
      <c r="FV517" s="49"/>
      <c r="FW517" s="49"/>
      <c r="FX517" s="49"/>
      <c r="FY517" s="49"/>
      <c r="FZ517" s="49"/>
      <c r="GA517" s="49"/>
      <c r="GB517" s="49"/>
      <c r="GC517" s="49"/>
      <c r="GD517" s="49"/>
      <c r="GE517" s="49"/>
      <c r="GF517" s="49"/>
      <c r="GG517" s="49"/>
      <c r="GH517" s="49"/>
      <c r="GI517" s="49"/>
      <c r="GJ517" s="49"/>
      <c r="GK517" s="49"/>
      <c r="GL517" s="49"/>
      <c r="GM517" s="49"/>
      <c r="GN517" s="49"/>
      <c r="GO517" s="49"/>
      <c r="GP517" s="49"/>
      <c r="GQ517" s="49"/>
      <c r="GR517" s="49"/>
      <c r="GS517" s="49"/>
      <c r="GT517" s="49"/>
      <c r="GU517" s="49"/>
      <c r="GV517" s="49"/>
      <c r="GW517" s="49"/>
      <c r="GX517" s="49"/>
      <c r="GY517" s="49"/>
      <c r="GZ517" s="49"/>
      <c r="HA517" s="49"/>
      <c r="HB517" s="49"/>
      <c r="HC517" s="49"/>
      <c r="HD517" s="49"/>
      <c r="HE517" s="49"/>
      <c r="HF517" s="49"/>
      <c r="HG517" s="49"/>
      <c r="HH517" s="49"/>
      <c r="HI517" s="49"/>
      <c r="HJ517" s="49"/>
      <c r="HK517" s="49"/>
      <c r="HL517" s="49"/>
      <c r="HM517" s="49"/>
    </row>
    <row r="518" s="8" customFormat="1" ht="24" customHeight="1" spans="1:221">
      <c r="A518" s="32">
        <v>9</v>
      </c>
      <c r="B518" s="47" t="s">
        <v>1811</v>
      </c>
      <c r="C518" s="47" t="s">
        <v>1815</v>
      </c>
      <c r="D518" s="47" t="s">
        <v>1043</v>
      </c>
      <c r="E518" s="27" t="s">
        <v>1807</v>
      </c>
      <c r="F518" s="48">
        <v>0.7</v>
      </c>
      <c r="G518" s="49">
        <v>57.4073</v>
      </c>
      <c r="H518" s="27" t="s">
        <v>1816</v>
      </c>
      <c r="I518" s="27"/>
      <c r="J518" s="47" t="s">
        <v>1809</v>
      </c>
      <c r="K518" s="47" t="s">
        <v>1810</v>
      </c>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s="49"/>
      <c r="DR518" s="49"/>
      <c r="DS518" s="49"/>
      <c r="DT518" s="49"/>
      <c r="DU518" s="49"/>
      <c r="DV518" s="49"/>
      <c r="DW518" s="49"/>
      <c r="DX518" s="49"/>
      <c r="DY518" s="49"/>
      <c r="DZ518" s="49"/>
      <c r="EA518" s="49"/>
      <c r="EB518" s="49"/>
      <c r="EC518" s="49"/>
      <c r="ED518" s="49"/>
      <c r="EE518" s="49"/>
      <c r="EF518" s="49"/>
      <c r="EG518" s="49"/>
      <c r="EH518" s="49"/>
      <c r="EI518" s="49"/>
      <c r="EJ518" s="49"/>
      <c r="EK518" s="49"/>
      <c r="EL518" s="49"/>
      <c r="EM518" s="49"/>
      <c r="EN518" s="49"/>
      <c r="EO518" s="49"/>
      <c r="EP518" s="49"/>
      <c r="EQ518" s="49"/>
      <c r="ER518" s="49"/>
      <c r="ES518" s="49"/>
      <c r="ET518" s="49"/>
      <c r="EU518" s="49"/>
      <c r="EV518" s="49"/>
      <c r="EW518" s="49"/>
      <c r="EX518" s="49"/>
      <c r="EY518" s="49"/>
      <c r="EZ518" s="49"/>
      <c r="FA518" s="49"/>
      <c r="FB518" s="49"/>
      <c r="FC518" s="49"/>
      <c r="FD518" s="49"/>
      <c r="FE518" s="49"/>
      <c r="FF518" s="49"/>
      <c r="FG518" s="49"/>
      <c r="FH518" s="49"/>
      <c r="FI518" s="49"/>
      <c r="FJ518" s="49"/>
      <c r="FK518" s="49"/>
      <c r="FL518" s="49"/>
      <c r="FM518" s="49"/>
      <c r="FN518" s="49"/>
      <c r="FO518" s="49"/>
      <c r="FP518" s="49"/>
      <c r="FQ518" s="49"/>
      <c r="FR518" s="49"/>
      <c r="FS518" s="49"/>
      <c r="FT518" s="49"/>
      <c r="FU518" s="49"/>
      <c r="FV518" s="49"/>
      <c r="FW518" s="49"/>
      <c r="FX518" s="49"/>
      <c r="FY518" s="49"/>
      <c r="FZ518" s="49"/>
      <c r="GA518" s="49"/>
      <c r="GB518" s="49"/>
      <c r="GC518" s="49"/>
      <c r="GD518" s="49"/>
      <c r="GE518" s="49"/>
      <c r="GF518" s="49"/>
      <c r="GG518" s="49"/>
      <c r="GH518" s="49"/>
      <c r="GI518" s="49"/>
      <c r="GJ518" s="49"/>
      <c r="GK518" s="49"/>
      <c r="GL518" s="49"/>
      <c r="GM518" s="49"/>
      <c r="GN518" s="49"/>
      <c r="GO518" s="49"/>
      <c r="GP518" s="49"/>
      <c r="GQ518" s="49"/>
      <c r="GR518" s="49"/>
      <c r="GS518" s="49"/>
      <c r="GT518" s="49"/>
      <c r="GU518" s="49"/>
      <c r="GV518" s="49"/>
      <c r="GW518" s="49"/>
      <c r="GX518" s="49"/>
      <c r="GY518" s="49"/>
      <c r="GZ518" s="49"/>
      <c r="HA518" s="49"/>
      <c r="HB518" s="49"/>
      <c r="HC518" s="49"/>
      <c r="HD518" s="49"/>
      <c r="HE518" s="49"/>
      <c r="HF518" s="49"/>
      <c r="HG518" s="49"/>
      <c r="HH518" s="49"/>
      <c r="HI518" s="49"/>
      <c r="HJ518" s="49"/>
      <c r="HK518" s="49"/>
      <c r="HL518" s="49"/>
      <c r="HM518" s="49"/>
    </row>
    <row r="519" s="8" customFormat="1" ht="24" customHeight="1" spans="1:221">
      <c r="A519" s="32">
        <v>12</v>
      </c>
      <c r="B519" s="47" t="s">
        <v>1805</v>
      </c>
      <c r="C519" s="47" t="s">
        <v>1817</v>
      </c>
      <c r="D519" s="47" t="s">
        <v>1818</v>
      </c>
      <c r="E519" s="27" t="s">
        <v>1807</v>
      </c>
      <c r="F519" s="48">
        <v>0.7</v>
      </c>
      <c r="G519" s="49">
        <v>28.8339</v>
      </c>
      <c r="H519" s="27" t="s">
        <v>1819</v>
      </c>
      <c r="I519" s="27"/>
      <c r="J519" s="47" t="s">
        <v>1809</v>
      </c>
      <c r="K519" s="47" t="s">
        <v>1810</v>
      </c>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s="49"/>
      <c r="DR519" s="49"/>
      <c r="DS519" s="49"/>
      <c r="DT519" s="49"/>
      <c r="DU519" s="49"/>
      <c r="DV519" s="49"/>
      <c r="DW519" s="49"/>
      <c r="DX519" s="49"/>
      <c r="DY519" s="49"/>
      <c r="DZ519" s="49"/>
      <c r="EA519" s="49"/>
      <c r="EB519" s="49"/>
      <c r="EC519" s="49"/>
      <c r="ED519" s="49"/>
      <c r="EE519" s="49"/>
      <c r="EF519" s="49"/>
      <c r="EG519" s="49"/>
      <c r="EH519" s="49"/>
      <c r="EI519" s="49"/>
      <c r="EJ519" s="49"/>
      <c r="EK519" s="49"/>
      <c r="EL519" s="49"/>
      <c r="EM519" s="49"/>
      <c r="EN519" s="49"/>
      <c r="EO519" s="49"/>
      <c r="EP519" s="49"/>
      <c r="EQ519" s="49"/>
      <c r="ER519" s="49"/>
      <c r="ES519" s="49"/>
      <c r="ET519" s="49"/>
      <c r="EU519" s="49"/>
      <c r="EV519" s="49"/>
      <c r="EW519" s="49"/>
      <c r="EX519" s="49"/>
      <c r="EY519" s="49"/>
      <c r="EZ519" s="49"/>
      <c r="FA519" s="49"/>
      <c r="FB519" s="49"/>
      <c r="FC519" s="49"/>
      <c r="FD519" s="49"/>
      <c r="FE519" s="49"/>
      <c r="FF519" s="49"/>
      <c r="FG519" s="49"/>
      <c r="FH519" s="49"/>
      <c r="FI519" s="49"/>
      <c r="FJ519" s="49"/>
      <c r="FK519" s="49"/>
      <c r="FL519" s="49"/>
      <c r="FM519" s="49"/>
      <c r="FN519" s="49"/>
      <c r="FO519" s="49"/>
      <c r="FP519" s="49"/>
      <c r="FQ519" s="49"/>
      <c r="FR519" s="49"/>
      <c r="FS519" s="49"/>
      <c r="FT519" s="49"/>
      <c r="FU519" s="49"/>
      <c r="FV519" s="49"/>
      <c r="FW519" s="49"/>
      <c r="FX519" s="49"/>
      <c r="FY519" s="49"/>
      <c r="FZ519" s="49"/>
      <c r="GA519" s="49"/>
      <c r="GB519" s="49"/>
      <c r="GC519" s="49"/>
      <c r="GD519" s="49"/>
      <c r="GE519" s="49"/>
      <c r="GF519" s="49"/>
      <c r="GG519" s="49"/>
      <c r="GH519" s="49"/>
      <c r="GI519" s="49"/>
      <c r="GJ519" s="49"/>
      <c r="GK519" s="49"/>
      <c r="GL519" s="49"/>
      <c r="GM519" s="49"/>
      <c r="GN519" s="49"/>
      <c r="GO519" s="49"/>
      <c r="GP519" s="49"/>
      <c r="GQ519" s="49"/>
      <c r="GR519" s="49"/>
      <c r="GS519" s="49"/>
      <c r="GT519" s="49"/>
      <c r="GU519" s="49"/>
      <c r="GV519" s="49"/>
      <c r="GW519" s="49"/>
      <c r="GX519" s="49"/>
      <c r="GY519" s="49"/>
      <c r="GZ519" s="49"/>
      <c r="HA519" s="49"/>
      <c r="HB519" s="49"/>
      <c r="HC519" s="49"/>
      <c r="HD519" s="49"/>
      <c r="HE519" s="49"/>
      <c r="HF519" s="49"/>
      <c r="HG519" s="49"/>
      <c r="HH519" s="49"/>
      <c r="HI519" s="49"/>
      <c r="HJ519" s="49"/>
      <c r="HK519" s="49"/>
      <c r="HL519" s="49"/>
      <c r="HM519" s="49"/>
    </row>
    <row r="520" s="8" customFormat="1" ht="24" customHeight="1" spans="1:221">
      <c r="A520" s="32">
        <v>13</v>
      </c>
      <c r="B520" s="47" t="s">
        <v>1805</v>
      </c>
      <c r="C520" s="47" t="s">
        <v>1820</v>
      </c>
      <c r="D520" s="47" t="s">
        <v>77</v>
      </c>
      <c r="E520" s="27" t="s">
        <v>1807</v>
      </c>
      <c r="F520" s="48">
        <v>0.2</v>
      </c>
      <c r="G520" s="49">
        <v>39</v>
      </c>
      <c r="H520" s="27" t="s">
        <v>1821</v>
      </c>
      <c r="I520" s="27"/>
      <c r="J520" s="47" t="s">
        <v>1809</v>
      </c>
      <c r="K520" s="47" t="s">
        <v>1810</v>
      </c>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s="49"/>
      <c r="DR520" s="49"/>
      <c r="DS520" s="49"/>
      <c r="DT520" s="49"/>
      <c r="DU520" s="49"/>
      <c r="DV520" s="49"/>
      <c r="DW520" s="49"/>
      <c r="DX520" s="49"/>
      <c r="DY520" s="49"/>
      <c r="DZ520" s="49"/>
      <c r="EA520" s="49"/>
      <c r="EB520" s="49"/>
      <c r="EC520" s="49"/>
      <c r="ED520" s="49"/>
      <c r="EE520" s="49"/>
      <c r="EF520" s="49"/>
      <c r="EG520" s="49"/>
      <c r="EH520" s="49"/>
      <c r="EI520" s="49"/>
      <c r="EJ520" s="49"/>
      <c r="EK520" s="49"/>
      <c r="EL520" s="49"/>
      <c r="EM520" s="49"/>
      <c r="EN520" s="49"/>
      <c r="EO520" s="49"/>
      <c r="EP520" s="49"/>
      <c r="EQ520" s="49"/>
      <c r="ER520" s="49"/>
      <c r="ES520" s="49"/>
      <c r="ET520" s="49"/>
      <c r="EU520" s="49"/>
      <c r="EV520" s="49"/>
      <c r="EW520" s="49"/>
      <c r="EX520" s="49"/>
      <c r="EY520" s="49"/>
      <c r="EZ520" s="49"/>
      <c r="FA520" s="49"/>
      <c r="FB520" s="49"/>
      <c r="FC520" s="49"/>
      <c r="FD520" s="49"/>
      <c r="FE520" s="49"/>
      <c r="FF520" s="49"/>
      <c r="FG520" s="49"/>
      <c r="FH520" s="49"/>
      <c r="FI520" s="49"/>
      <c r="FJ520" s="49"/>
      <c r="FK520" s="49"/>
      <c r="FL520" s="49"/>
      <c r="FM520" s="49"/>
      <c r="FN520" s="49"/>
      <c r="FO520" s="49"/>
      <c r="FP520" s="49"/>
      <c r="FQ520" s="49"/>
      <c r="FR520" s="49"/>
      <c r="FS520" s="49"/>
      <c r="FT520" s="49"/>
      <c r="FU520" s="49"/>
      <c r="FV520" s="49"/>
      <c r="FW520" s="49"/>
      <c r="FX520" s="49"/>
      <c r="FY520" s="49"/>
      <c r="FZ520" s="49"/>
      <c r="GA520" s="49"/>
      <c r="GB520" s="49"/>
      <c r="GC520" s="49"/>
      <c r="GD520" s="49"/>
      <c r="GE520" s="49"/>
      <c r="GF520" s="49"/>
      <c r="GG520" s="49"/>
      <c r="GH520" s="49"/>
      <c r="GI520" s="49"/>
      <c r="GJ520" s="49"/>
      <c r="GK520" s="49"/>
      <c r="GL520" s="49"/>
      <c r="GM520" s="49"/>
      <c r="GN520" s="49"/>
      <c r="GO520" s="49"/>
      <c r="GP520" s="49"/>
      <c r="GQ520" s="49"/>
      <c r="GR520" s="49"/>
      <c r="GS520" s="49"/>
      <c r="GT520" s="49"/>
      <c r="GU520" s="49"/>
      <c r="GV520" s="49"/>
      <c r="GW520" s="49"/>
      <c r="GX520" s="49"/>
      <c r="GY520" s="49"/>
      <c r="GZ520" s="49"/>
      <c r="HA520" s="49"/>
      <c r="HB520" s="49"/>
      <c r="HC520" s="49"/>
      <c r="HD520" s="49"/>
      <c r="HE520" s="49"/>
      <c r="HF520" s="49"/>
      <c r="HG520" s="49"/>
      <c r="HH520" s="49"/>
      <c r="HI520" s="49"/>
      <c r="HJ520" s="49"/>
      <c r="HK520" s="49"/>
      <c r="HL520" s="49"/>
      <c r="HM520" s="49"/>
    </row>
    <row r="521" s="8" customFormat="1" ht="24" customHeight="1" spans="1:221">
      <c r="A521" s="32">
        <v>14</v>
      </c>
      <c r="B521" s="47" t="s">
        <v>1805</v>
      </c>
      <c r="C521" s="47" t="s">
        <v>1822</v>
      </c>
      <c r="D521" s="47" t="s">
        <v>29</v>
      </c>
      <c r="E521" s="27" t="s">
        <v>1807</v>
      </c>
      <c r="F521" s="48">
        <v>0.4</v>
      </c>
      <c r="G521" s="49">
        <v>65.8</v>
      </c>
      <c r="H521" s="27" t="s">
        <v>1823</v>
      </c>
      <c r="I521" s="27"/>
      <c r="J521" s="47" t="s">
        <v>1809</v>
      </c>
      <c r="K521" s="47" t="s">
        <v>1810</v>
      </c>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DQ521" s="49"/>
      <c r="DR521" s="49"/>
      <c r="DS521" s="49"/>
      <c r="DT521" s="49"/>
      <c r="DU521" s="49"/>
      <c r="DV521" s="49"/>
      <c r="DW521" s="49"/>
      <c r="DX521" s="49"/>
      <c r="DY521" s="49"/>
      <c r="DZ521" s="49"/>
      <c r="EA521" s="49"/>
      <c r="EB521" s="49"/>
      <c r="EC521" s="49"/>
      <c r="ED521" s="49"/>
      <c r="EE521" s="49"/>
      <c r="EF521" s="49"/>
      <c r="EG521" s="49"/>
      <c r="EH521" s="49"/>
      <c r="EI521" s="49"/>
      <c r="EJ521" s="49"/>
      <c r="EK521" s="49"/>
      <c r="EL521" s="49"/>
      <c r="EM521" s="49"/>
      <c r="EN521" s="49"/>
      <c r="EO521" s="49"/>
      <c r="EP521" s="49"/>
      <c r="EQ521" s="49"/>
      <c r="ER521" s="49"/>
      <c r="ES521" s="49"/>
      <c r="ET521" s="49"/>
      <c r="EU521" s="49"/>
      <c r="EV521" s="49"/>
      <c r="EW521" s="49"/>
      <c r="EX521" s="49"/>
      <c r="EY521" s="49"/>
      <c r="EZ521" s="49"/>
      <c r="FA521" s="49"/>
      <c r="FB521" s="49"/>
      <c r="FC521" s="49"/>
      <c r="FD521" s="49"/>
      <c r="FE521" s="49"/>
      <c r="FF521" s="49"/>
      <c r="FG521" s="49"/>
      <c r="FH521" s="49"/>
      <c r="FI521" s="49"/>
      <c r="FJ521" s="49"/>
      <c r="FK521" s="49"/>
      <c r="FL521" s="49"/>
      <c r="FM521" s="49"/>
      <c r="FN521" s="49"/>
      <c r="FO521" s="49"/>
      <c r="FP521" s="49"/>
      <c r="FQ521" s="49"/>
      <c r="FR521" s="49"/>
      <c r="FS521" s="49"/>
      <c r="FT521" s="49"/>
      <c r="FU521" s="49"/>
      <c r="FV521" s="49"/>
      <c r="FW521" s="49"/>
      <c r="FX521" s="49"/>
      <c r="FY521" s="49"/>
      <c r="FZ521" s="49"/>
      <c r="GA521" s="49"/>
      <c r="GB521" s="49"/>
      <c r="GC521" s="49"/>
      <c r="GD521" s="49"/>
      <c r="GE521" s="49"/>
      <c r="GF521" s="49"/>
      <c r="GG521" s="49"/>
      <c r="GH521" s="49"/>
      <c r="GI521" s="49"/>
      <c r="GJ521" s="49"/>
      <c r="GK521" s="49"/>
      <c r="GL521" s="49"/>
      <c r="GM521" s="49"/>
      <c r="GN521" s="49"/>
      <c r="GO521" s="49"/>
      <c r="GP521" s="49"/>
      <c r="GQ521" s="49"/>
      <c r="GR521" s="49"/>
      <c r="GS521" s="49"/>
      <c r="GT521" s="49"/>
      <c r="GU521" s="49"/>
      <c r="GV521" s="49"/>
      <c r="GW521" s="49"/>
      <c r="GX521" s="49"/>
      <c r="GY521" s="49"/>
      <c r="GZ521" s="49"/>
      <c r="HA521" s="49"/>
      <c r="HB521" s="49"/>
      <c r="HC521" s="49"/>
      <c r="HD521" s="49"/>
      <c r="HE521" s="49"/>
      <c r="HF521" s="49"/>
      <c r="HG521" s="49"/>
      <c r="HH521" s="49"/>
      <c r="HI521" s="49"/>
      <c r="HJ521" s="49"/>
      <c r="HK521" s="49"/>
      <c r="HL521" s="49"/>
      <c r="HM521" s="49"/>
    </row>
    <row r="522" s="8" customFormat="1" ht="24" customHeight="1" spans="1:221">
      <c r="A522" s="32">
        <v>15</v>
      </c>
      <c r="B522" s="47" t="s">
        <v>1811</v>
      </c>
      <c r="C522" s="47" t="s">
        <v>1824</v>
      </c>
      <c r="D522" s="47" t="s">
        <v>500</v>
      </c>
      <c r="E522" s="27" t="s">
        <v>1807</v>
      </c>
      <c r="F522" s="48">
        <v>1</v>
      </c>
      <c r="G522" s="49">
        <v>229.2</v>
      </c>
      <c r="H522" s="27" t="s">
        <v>1825</v>
      </c>
      <c r="I522" s="27"/>
      <c r="J522" s="47" t="s">
        <v>1809</v>
      </c>
      <c r="K522" s="47" t="s">
        <v>1810</v>
      </c>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s="49"/>
      <c r="DR522" s="49"/>
      <c r="DS522" s="49"/>
      <c r="DT522" s="49"/>
      <c r="DU522" s="49"/>
      <c r="DV522" s="49"/>
      <c r="DW522" s="49"/>
      <c r="DX522" s="49"/>
      <c r="DY522" s="49"/>
      <c r="DZ522" s="49"/>
      <c r="EA522" s="49"/>
      <c r="EB522" s="49"/>
      <c r="EC522" s="49"/>
      <c r="ED522" s="49"/>
      <c r="EE522" s="49"/>
      <c r="EF522" s="49"/>
      <c r="EG522" s="49"/>
      <c r="EH522" s="49"/>
      <c r="EI522" s="49"/>
      <c r="EJ522" s="49"/>
      <c r="EK522" s="49"/>
      <c r="EL522" s="49"/>
      <c r="EM522" s="49"/>
      <c r="EN522" s="49"/>
      <c r="EO522" s="49"/>
      <c r="EP522" s="49"/>
      <c r="EQ522" s="49"/>
      <c r="ER522" s="49"/>
      <c r="ES522" s="49"/>
      <c r="ET522" s="49"/>
      <c r="EU522" s="49"/>
      <c r="EV522" s="49"/>
      <c r="EW522" s="49"/>
      <c r="EX522" s="49"/>
      <c r="EY522" s="49"/>
      <c r="EZ522" s="49"/>
      <c r="FA522" s="49"/>
      <c r="FB522" s="49"/>
      <c r="FC522" s="49"/>
      <c r="FD522" s="49"/>
      <c r="FE522" s="49"/>
      <c r="FF522" s="49"/>
      <c r="FG522" s="49"/>
      <c r="FH522" s="49"/>
      <c r="FI522" s="49"/>
      <c r="FJ522" s="49"/>
      <c r="FK522" s="49"/>
      <c r="FL522" s="49"/>
      <c r="FM522" s="49"/>
      <c r="FN522" s="49"/>
      <c r="FO522" s="49"/>
      <c r="FP522" s="49"/>
      <c r="FQ522" s="49"/>
      <c r="FR522" s="49"/>
      <c r="FS522" s="49"/>
      <c r="FT522" s="49"/>
      <c r="FU522" s="49"/>
      <c r="FV522" s="49"/>
      <c r="FW522" s="49"/>
      <c r="FX522" s="49"/>
      <c r="FY522" s="49"/>
      <c r="FZ522" s="49"/>
      <c r="GA522" s="49"/>
      <c r="GB522" s="49"/>
      <c r="GC522" s="49"/>
      <c r="GD522" s="49"/>
      <c r="GE522" s="49"/>
      <c r="GF522" s="49"/>
      <c r="GG522" s="49"/>
      <c r="GH522" s="49"/>
      <c r="GI522" s="49"/>
      <c r="GJ522" s="49"/>
      <c r="GK522" s="49"/>
      <c r="GL522" s="49"/>
      <c r="GM522" s="49"/>
      <c r="GN522" s="49"/>
      <c r="GO522" s="49"/>
      <c r="GP522" s="49"/>
      <c r="GQ522" s="49"/>
      <c r="GR522" s="49"/>
      <c r="GS522" s="49"/>
      <c r="GT522" s="49"/>
      <c r="GU522" s="49"/>
      <c r="GV522" s="49"/>
      <c r="GW522" s="49"/>
      <c r="GX522" s="49"/>
      <c r="GY522" s="49"/>
      <c r="GZ522" s="49"/>
      <c r="HA522" s="49"/>
      <c r="HB522" s="49"/>
      <c r="HC522" s="49"/>
      <c r="HD522" s="49"/>
      <c r="HE522" s="49"/>
      <c r="HF522" s="49"/>
      <c r="HG522" s="49"/>
      <c r="HH522" s="49"/>
      <c r="HI522" s="49"/>
      <c r="HJ522" s="49"/>
      <c r="HK522" s="49"/>
      <c r="HL522" s="49"/>
      <c r="HM522" s="49"/>
    </row>
    <row r="523" s="8" customFormat="1" ht="24" customHeight="1" spans="1:221">
      <c r="A523" s="32">
        <v>18</v>
      </c>
      <c r="B523" s="47" t="s">
        <v>1805</v>
      </c>
      <c r="C523" s="47" t="s">
        <v>1826</v>
      </c>
      <c r="D523" s="47" t="s">
        <v>313</v>
      </c>
      <c r="E523" s="27" t="s">
        <v>1807</v>
      </c>
      <c r="F523" s="48">
        <v>1</v>
      </c>
      <c r="G523" s="50">
        <v>68.4</v>
      </c>
      <c r="H523" s="27" t="s">
        <v>1827</v>
      </c>
      <c r="I523" s="27"/>
      <c r="J523" s="47" t="s">
        <v>1809</v>
      </c>
      <c r="K523" s="47" t="s">
        <v>1810</v>
      </c>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DQ523" s="49"/>
      <c r="DR523" s="49"/>
      <c r="DS523" s="49"/>
      <c r="DT523" s="49"/>
      <c r="DU523" s="49"/>
      <c r="DV523" s="49"/>
      <c r="DW523" s="49"/>
      <c r="DX523" s="49"/>
      <c r="DY523" s="49"/>
      <c r="DZ523" s="49"/>
      <c r="EA523" s="49"/>
      <c r="EB523" s="49"/>
      <c r="EC523" s="49"/>
      <c r="ED523" s="49"/>
      <c r="EE523" s="49"/>
      <c r="EF523" s="49"/>
      <c r="EG523" s="49"/>
      <c r="EH523" s="49"/>
      <c r="EI523" s="49"/>
      <c r="EJ523" s="49"/>
      <c r="EK523" s="49"/>
      <c r="EL523" s="49"/>
      <c r="EM523" s="49"/>
      <c r="EN523" s="49"/>
      <c r="EO523" s="49"/>
      <c r="EP523" s="49"/>
      <c r="EQ523" s="49"/>
      <c r="ER523" s="49"/>
      <c r="ES523" s="49"/>
      <c r="ET523" s="49"/>
      <c r="EU523" s="49"/>
      <c r="EV523" s="49"/>
      <c r="EW523" s="49"/>
      <c r="EX523" s="49"/>
      <c r="EY523" s="49"/>
      <c r="EZ523" s="49"/>
      <c r="FA523" s="49"/>
      <c r="FB523" s="49"/>
      <c r="FC523" s="49"/>
      <c r="FD523" s="49"/>
      <c r="FE523" s="49"/>
      <c r="FF523" s="49"/>
      <c r="FG523" s="49"/>
      <c r="FH523" s="49"/>
      <c r="FI523" s="49"/>
      <c r="FJ523" s="49"/>
      <c r="FK523" s="49"/>
      <c r="FL523" s="49"/>
      <c r="FM523" s="49"/>
      <c r="FN523" s="49"/>
      <c r="FO523" s="49"/>
      <c r="FP523" s="49"/>
      <c r="FQ523" s="49"/>
      <c r="FR523" s="49"/>
      <c r="FS523" s="49"/>
      <c r="FT523" s="49"/>
      <c r="FU523" s="49"/>
      <c r="FV523" s="49"/>
      <c r="FW523" s="49"/>
      <c r="FX523" s="49"/>
      <c r="FY523" s="49"/>
      <c r="FZ523" s="49"/>
      <c r="GA523" s="49"/>
      <c r="GB523" s="49"/>
      <c r="GC523" s="49"/>
      <c r="GD523" s="49"/>
      <c r="GE523" s="49"/>
      <c r="GF523" s="49"/>
      <c r="GG523" s="49"/>
      <c r="GH523" s="49"/>
      <c r="GI523" s="49"/>
      <c r="GJ523" s="49"/>
      <c r="GK523" s="49"/>
      <c r="GL523" s="49"/>
      <c r="GM523" s="49"/>
      <c r="GN523" s="49"/>
      <c r="GO523" s="49"/>
      <c r="GP523" s="49"/>
      <c r="GQ523" s="49"/>
      <c r="GR523" s="49"/>
      <c r="GS523" s="49"/>
      <c r="GT523" s="49"/>
      <c r="GU523" s="49"/>
      <c r="GV523" s="49"/>
      <c r="GW523" s="49"/>
      <c r="GX523" s="49"/>
      <c r="GY523" s="49"/>
      <c r="GZ523" s="49"/>
      <c r="HA523" s="49"/>
      <c r="HB523" s="49"/>
      <c r="HC523" s="49"/>
      <c r="HD523" s="49"/>
      <c r="HE523" s="49"/>
      <c r="HF523" s="49"/>
      <c r="HG523" s="49"/>
      <c r="HH523" s="49"/>
      <c r="HI523" s="49"/>
      <c r="HJ523" s="49"/>
      <c r="HK523" s="49"/>
      <c r="HL523" s="49"/>
      <c r="HM523" s="49"/>
    </row>
    <row r="524" s="8" customFormat="1" ht="24" customHeight="1" spans="1:221">
      <c r="A524" s="32">
        <v>19</v>
      </c>
      <c r="B524" s="47" t="s">
        <v>1811</v>
      </c>
      <c r="C524" s="47" t="s">
        <v>1828</v>
      </c>
      <c r="D524" s="47" t="s">
        <v>1829</v>
      </c>
      <c r="E524" s="27" t="s">
        <v>1807</v>
      </c>
      <c r="F524" s="48">
        <v>0.65</v>
      </c>
      <c r="G524" s="49">
        <v>64.6448</v>
      </c>
      <c r="H524" s="27" t="s">
        <v>1830</v>
      </c>
      <c r="I524" s="27"/>
      <c r="J524" s="47" t="s">
        <v>1809</v>
      </c>
      <c r="K524" s="47" t="s">
        <v>1810</v>
      </c>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s="49"/>
      <c r="DR524" s="49"/>
      <c r="DS524" s="49"/>
      <c r="DT524" s="49"/>
      <c r="DU524" s="49"/>
      <c r="DV524" s="49"/>
      <c r="DW524" s="49"/>
      <c r="DX524" s="49"/>
      <c r="DY524" s="49"/>
      <c r="DZ524" s="49"/>
      <c r="EA524" s="49"/>
      <c r="EB524" s="49"/>
      <c r="EC524" s="49"/>
      <c r="ED524" s="49"/>
      <c r="EE524" s="49"/>
      <c r="EF524" s="49"/>
      <c r="EG524" s="49"/>
      <c r="EH524" s="49"/>
      <c r="EI524" s="49"/>
      <c r="EJ524" s="49"/>
      <c r="EK524" s="49"/>
      <c r="EL524" s="49"/>
      <c r="EM524" s="49"/>
      <c r="EN524" s="49"/>
      <c r="EO524" s="49"/>
      <c r="EP524" s="49"/>
      <c r="EQ524" s="49"/>
      <c r="ER524" s="49"/>
      <c r="ES524" s="49"/>
      <c r="ET524" s="49"/>
      <c r="EU524" s="49"/>
      <c r="EV524" s="49"/>
      <c r="EW524" s="49"/>
      <c r="EX524" s="49"/>
      <c r="EY524" s="49"/>
      <c r="EZ524" s="49"/>
      <c r="FA524" s="49"/>
      <c r="FB524" s="49"/>
      <c r="FC524" s="49"/>
      <c r="FD524" s="49"/>
      <c r="FE524" s="49"/>
      <c r="FF524" s="49"/>
      <c r="FG524" s="49"/>
      <c r="FH524" s="49"/>
      <c r="FI524" s="49"/>
      <c r="FJ524" s="49"/>
      <c r="FK524" s="49"/>
      <c r="FL524" s="49"/>
      <c r="FM524" s="49"/>
      <c r="FN524" s="49"/>
      <c r="FO524" s="49"/>
      <c r="FP524" s="49"/>
      <c r="FQ524" s="49"/>
      <c r="FR524" s="49"/>
      <c r="FS524" s="49"/>
      <c r="FT524" s="49"/>
      <c r="FU524" s="49"/>
      <c r="FV524" s="49"/>
      <c r="FW524" s="49"/>
      <c r="FX524" s="49"/>
      <c r="FY524" s="49"/>
      <c r="FZ524" s="49"/>
      <c r="GA524" s="49"/>
      <c r="GB524" s="49"/>
      <c r="GC524" s="49"/>
      <c r="GD524" s="49"/>
      <c r="GE524" s="49"/>
      <c r="GF524" s="49"/>
      <c r="GG524" s="49"/>
      <c r="GH524" s="49"/>
      <c r="GI524" s="49"/>
      <c r="GJ524" s="49"/>
      <c r="GK524" s="49"/>
      <c r="GL524" s="49"/>
      <c r="GM524" s="49"/>
      <c r="GN524" s="49"/>
      <c r="GO524" s="49"/>
      <c r="GP524" s="49"/>
      <c r="GQ524" s="49"/>
      <c r="GR524" s="49"/>
      <c r="GS524" s="49"/>
      <c r="GT524" s="49"/>
      <c r="GU524" s="49"/>
      <c r="GV524" s="49"/>
      <c r="GW524" s="49"/>
      <c r="GX524" s="49"/>
      <c r="GY524" s="49"/>
      <c r="GZ524" s="49"/>
      <c r="HA524" s="49"/>
      <c r="HB524" s="49"/>
      <c r="HC524" s="49"/>
      <c r="HD524" s="49"/>
      <c r="HE524" s="49"/>
      <c r="HF524" s="49"/>
      <c r="HG524" s="49"/>
      <c r="HH524" s="49"/>
      <c r="HI524" s="49"/>
      <c r="HJ524" s="49"/>
      <c r="HK524" s="49"/>
      <c r="HL524" s="49"/>
      <c r="HM524" s="49"/>
    </row>
    <row r="525" s="8" customFormat="1" ht="24" customHeight="1" spans="1:221">
      <c r="A525" s="32">
        <v>22</v>
      </c>
      <c r="B525" s="47" t="s">
        <v>1805</v>
      </c>
      <c r="C525" s="47" t="s">
        <v>1831</v>
      </c>
      <c r="D525" s="47" t="s">
        <v>1832</v>
      </c>
      <c r="E525" s="27" t="s">
        <v>1807</v>
      </c>
      <c r="F525" s="48">
        <v>1</v>
      </c>
      <c r="G525" s="38">
        <v>138.1</v>
      </c>
      <c r="H525" s="27" t="s">
        <v>1833</v>
      </c>
      <c r="I525" s="27"/>
      <c r="J525" s="47" t="s">
        <v>1809</v>
      </c>
      <c r="K525" s="47" t="s">
        <v>1810</v>
      </c>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s="49"/>
      <c r="DR525" s="49"/>
      <c r="DS525" s="49"/>
      <c r="DT525" s="49"/>
      <c r="DU525" s="49"/>
      <c r="DV525" s="49"/>
      <c r="DW525" s="49"/>
      <c r="DX525" s="49"/>
      <c r="DY525" s="49"/>
      <c r="DZ525" s="49"/>
      <c r="EA525" s="49"/>
      <c r="EB525" s="49"/>
      <c r="EC525" s="49"/>
      <c r="ED525" s="49"/>
      <c r="EE525" s="49"/>
      <c r="EF525" s="49"/>
      <c r="EG525" s="49"/>
      <c r="EH525" s="49"/>
      <c r="EI525" s="49"/>
      <c r="EJ525" s="49"/>
      <c r="EK525" s="49"/>
      <c r="EL525" s="49"/>
      <c r="EM525" s="49"/>
      <c r="EN525" s="49"/>
      <c r="EO525" s="49"/>
      <c r="EP525" s="49"/>
      <c r="EQ525" s="49"/>
      <c r="ER525" s="49"/>
      <c r="ES525" s="49"/>
      <c r="ET525" s="49"/>
      <c r="EU525" s="49"/>
      <c r="EV525" s="49"/>
      <c r="EW525" s="49"/>
      <c r="EX525" s="49"/>
      <c r="EY525" s="49"/>
      <c r="EZ525" s="49"/>
      <c r="FA525" s="49"/>
      <c r="FB525" s="49"/>
      <c r="FC525" s="49"/>
      <c r="FD525" s="49"/>
      <c r="FE525" s="49"/>
      <c r="FF525" s="49"/>
      <c r="FG525" s="49"/>
      <c r="FH525" s="49"/>
      <c r="FI525" s="49"/>
      <c r="FJ525" s="49"/>
      <c r="FK525" s="49"/>
      <c r="FL525" s="49"/>
      <c r="FM525" s="49"/>
      <c r="FN525" s="49"/>
      <c r="FO525" s="49"/>
      <c r="FP525" s="49"/>
      <c r="FQ525" s="49"/>
      <c r="FR525" s="49"/>
      <c r="FS525" s="49"/>
      <c r="FT525" s="49"/>
      <c r="FU525" s="49"/>
      <c r="FV525" s="49"/>
      <c r="FW525" s="49"/>
      <c r="FX525" s="49"/>
      <c r="FY525" s="49"/>
      <c r="FZ525" s="49"/>
      <c r="GA525" s="49"/>
      <c r="GB525" s="49"/>
      <c r="GC525" s="49"/>
      <c r="GD525" s="49"/>
      <c r="GE525" s="49"/>
      <c r="GF525" s="49"/>
      <c r="GG525" s="49"/>
      <c r="GH525" s="49"/>
      <c r="GI525" s="49"/>
      <c r="GJ525" s="49"/>
      <c r="GK525" s="49"/>
      <c r="GL525" s="49"/>
      <c r="GM525" s="49"/>
      <c r="GN525" s="49"/>
      <c r="GO525" s="49"/>
      <c r="GP525" s="49"/>
      <c r="GQ525" s="49"/>
      <c r="GR525" s="49"/>
      <c r="GS525" s="49"/>
      <c r="GT525" s="49"/>
      <c r="GU525" s="49"/>
      <c r="GV525" s="49"/>
      <c r="GW525" s="49"/>
      <c r="GX525" s="49"/>
      <c r="GY525" s="49"/>
      <c r="GZ525" s="49"/>
      <c r="HA525" s="49"/>
      <c r="HB525" s="49"/>
      <c r="HC525" s="49"/>
      <c r="HD525" s="49"/>
      <c r="HE525" s="49"/>
      <c r="HF525" s="49"/>
      <c r="HG525" s="49"/>
      <c r="HH525" s="49"/>
      <c r="HI525" s="49"/>
      <c r="HJ525" s="49"/>
      <c r="HK525" s="49"/>
      <c r="HL525" s="49"/>
      <c r="HM525" s="49"/>
    </row>
    <row r="526" s="8" customFormat="1" ht="24" customHeight="1" spans="1:221">
      <c r="A526" s="32">
        <v>26</v>
      </c>
      <c r="B526" s="47" t="s">
        <v>1834</v>
      </c>
      <c r="C526" s="47" t="s">
        <v>1835</v>
      </c>
      <c r="D526" s="47" t="s">
        <v>1836</v>
      </c>
      <c r="E526" s="27" t="s">
        <v>1807</v>
      </c>
      <c r="F526" s="48">
        <v>1</v>
      </c>
      <c r="G526" s="49">
        <v>24.4</v>
      </c>
      <c r="H526" s="27" t="s">
        <v>1837</v>
      </c>
      <c r="I526" s="27"/>
      <c r="J526" s="47" t="s">
        <v>1809</v>
      </c>
      <c r="K526" s="47" t="s">
        <v>1810</v>
      </c>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s="49"/>
      <c r="DR526" s="49"/>
      <c r="DS526" s="49"/>
      <c r="DT526" s="49"/>
      <c r="DU526" s="49"/>
      <c r="DV526" s="49"/>
      <c r="DW526" s="49"/>
      <c r="DX526" s="49"/>
      <c r="DY526" s="49"/>
      <c r="DZ526" s="49"/>
      <c r="EA526" s="49"/>
      <c r="EB526" s="49"/>
      <c r="EC526" s="49"/>
      <c r="ED526" s="49"/>
      <c r="EE526" s="49"/>
      <c r="EF526" s="49"/>
      <c r="EG526" s="49"/>
      <c r="EH526" s="49"/>
      <c r="EI526" s="49"/>
      <c r="EJ526" s="49"/>
      <c r="EK526" s="49"/>
      <c r="EL526" s="49"/>
      <c r="EM526" s="49"/>
      <c r="EN526" s="49"/>
      <c r="EO526" s="49"/>
      <c r="EP526" s="49"/>
      <c r="EQ526" s="49"/>
      <c r="ER526" s="49"/>
      <c r="ES526" s="49"/>
      <c r="ET526" s="49"/>
      <c r="EU526" s="49"/>
      <c r="EV526" s="49"/>
      <c r="EW526" s="49"/>
      <c r="EX526" s="49"/>
      <c r="EY526" s="49"/>
      <c r="EZ526" s="49"/>
      <c r="FA526" s="49"/>
      <c r="FB526" s="49"/>
      <c r="FC526" s="49"/>
      <c r="FD526" s="49"/>
      <c r="FE526" s="49"/>
      <c r="FF526" s="49"/>
      <c r="FG526" s="49"/>
      <c r="FH526" s="49"/>
      <c r="FI526" s="49"/>
      <c r="FJ526" s="49"/>
      <c r="FK526" s="49"/>
      <c r="FL526" s="49"/>
      <c r="FM526" s="49"/>
      <c r="FN526" s="49"/>
      <c r="FO526" s="49"/>
      <c r="FP526" s="49"/>
      <c r="FQ526" s="49"/>
      <c r="FR526" s="49"/>
      <c r="FS526" s="49"/>
      <c r="FT526" s="49"/>
      <c r="FU526" s="49"/>
      <c r="FV526" s="49"/>
      <c r="FW526" s="49"/>
      <c r="FX526" s="49"/>
      <c r="FY526" s="49"/>
      <c r="FZ526" s="49"/>
      <c r="GA526" s="49"/>
      <c r="GB526" s="49"/>
      <c r="GC526" s="49"/>
      <c r="GD526" s="49"/>
      <c r="GE526" s="49"/>
      <c r="GF526" s="49"/>
      <c r="GG526" s="49"/>
      <c r="GH526" s="49"/>
      <c r="GI526" s="49"/>
      <c r="GJ526" s="49"/>
      <c r="GK526" s="49"/>
      <c r="GL526" s="49"/>
      <c r="GM526" s="49"/>
      <c r="GN526" s="49"/>
      <c r="GO526" s="49"/>
      <c r="GP526" s="49"/>
      <c r="GQ526" s="49"/>
      <c r="GR526" s="49"/>
      <c r="GS526" s="49"/>
      <c r="GT526" s="49"/>
      <c r="GU526" s="49"/>
      <c r="GV526" s="49"/>
      <c r="GW526" s="49"/>
      <c r="GX526" s="49"/>
      <c r="GY526" s="49"/>
      <c r="GZ526" s="49"/>
      <c r="HA526" s="49"/>
      <c r="HB526" s="49"/>
      <c r="HC526" s="49"/>
      <c r="HD526" s="49"/>
      <c r="HE526" s="49"/>
      <c r="HF526" s="49"/>
      <c r="HG526" s="49"/>
      <c r="HH526" s="49"/>
      <c r="HI526" s="49"/>
      <c r="HJ526" s="49"/>
      <c r="HK526" s="49"/>
      <c r="HL526" s="49"/>
      <c r="HM526" s="49"/>
    </row>
    <row r="527" s="8" customFormat="1" ht="24" customHeight="1" spans="1:221">
      <c r="A527" s="32">
        <v>29</v>
      </c>
      <c r="B527" s="47" t="s">
        <v>1838</v>
      </c>
      <c r="C527" s="47" t="s">
        <v>1839</v>
      </c>
      <c r="D527" s="47" t="s">
        <v>1829</v>
      </c>
      <c r="E527" s="27" t="s">
        <v>1807</v>
      </c>
      <c r="F527" s="48">
        <v>0.8</v>
      </c>
      <c r="G527" s="49">
        <v>64.6448</v>
      </c>
      <c r="H527" s="27" t="s">
        <v>1840</v>
      </c>
      <c r="I527" s="27"/>
      <c r="J527" s="47" t="s">
        <v>1809</v>
      </c>
      <c r="K527" s="47" t="s">
        <v>1810</v>
      </c>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s="49"/>
      <c r="DR527" s="49"/>
      <c r="DS527" s="49"/>
      <c r="DT527" s="49"/>
      <c r="DU527" s="49"/>
      <c r="DV527" s="49"/>
      <c r="DW527" s="49"/>
      <c r="DX527" s="49"/>
      <c r="DY527" s="49"/>
      <c r="DZ527" s="49"/>
      <c r="EA527" s="49"/>
      <c r="EB527" s="49"/>
      <c r="EC527" s="49"/>
      <c r="ED527" s="49"/>
      <c r="EE527" s="49"/>
      <c r="EF527" s="49"/>
      <c r="EG527" s="49"/>
      <c r="EH527" s="49"/>
      <c r="EI527" s="49"/>
      <c r="EJ527" s="49"/>
      <c r="EK527" s="49"/>
      <c r="EL527" s="49"/>
      <c r="EM527" s="49"/>
      <c r="EN527" s="49"/>
      <c r="EO527" s="49"/>
      <c r="EP527" s="49"/>
      <c r="EQ527" s="49"/>
      <c r="ER527" s="49"/>
      <c r="ES527" s="49"/>
      <c r="ET527" s="49"/>
      <c r="EU527" s="49"/>
      <c r="EV527" s="49"/>
      <c r="EW527" s="49"/>
      <c r="EX527" s="49"/>
      <c r="EY527" s="49"/>
      <c r="EZ527" s="49"/>
      <c r="FA527" s="49"/>
      <c r="FB527" s="49"/>
      <c r="FC527" s="49"/>
      <c r="FD527" s="49"/>
      <c r="FE527" s="49"/>
      <c r="FF527" s="49"/>
      <c r="FG527" s="49"/>
      <c r="FH527" s="49"/>
      <c r="FI527" s="49"/>
      <c r="FJ527" s="49"/>
      <c r="FK527" s="49"/>
      <c r="FL527" s="49"/>
      <c r="FM527" s="49"/>
      <c r="FN527" s="49"/>
      <c r="FO527" s="49"/>
      <c r="FP527" s="49"/>
      <c r="FQ527" s="49"/>
      <c r="FR527" s="49"/>
      <c r="FS527" s="49"/>
      <c r="FT527" s="49"/>
      <c r="FU527" s="49"/>
      <c r="FV527" s="49"/>
      <c r="FW527" s="49"/>
      <c r="FX527" s="49"/>
      <c r="FY527" s="49"/>
      <c r="FZ527" s="49"/>
      <c r="GA527" s="49"/>
      <c r="GB527" s="49"/>
      <c r="GC527" s="49"/>
      <c r="GD527" s="49"/>
      <c r="GE527" s="49"/>
      <c r="GF527" s="49"/>
      <c r="GG527" s="49"/>
      <c r="GH527" s="49"/>
      <c r="GI527" s="49"/>
      <c r="GJ527" s="49"/>
      <c r="GK527" s="49"/>
      <c r="GL527" s="49"/>
      <c r="GM527" s="49"/>
      <c r="GN527" s="49"/>
      <c r="GO527" s="49"/>
      <c r="GP527" s="49"/>
      <c r="GQ527" s="49"/>
      <c r="GR527" s="49"/>
      <c r="GS527" s="49"/>
      <c r="GT527" s="49"/>
      <c r="GU527" s="49"/>
      <c r="GV527" s="49"/>
      <c r="GW527" s="49"/>
      <c r="GX527" s="49"/>
      <c r="GY527" s="49"/>
      <c r="GZ527" s="49"/>
      <c r="HA527" s="49"/>
      <c r="HB527" s="49"/>
      <c r="HC527" s="49"/>
      <c r="HD527" s="49"/>
      <c r="HE527" s="49"/>
      <c r="HF527" s="49"/>
      <c r="HG527" s="49"/>
      <c r="HH527" s="49"/>
      <c r="HI527" s="49"/>
      <c r="HJ527" s="49"/>
      <c r="HK527" s="49"/>
      <c r="HL527" s="49"/>
      <c r="HM527" s="49"/>
    </row>
    <row r="528" s="8" customFormat="1" ht="24" customHeight="1" spans="1:221">
      <c r="A528" s="32">
        <v>30</v>
      </c>
      <c r="B528" s="47" t="s">
        <v>1838</v>
      </c>
      <c r="C528" s="47" t="s">
        <v>1841</v>
      </c>
      <c r="D528" s="47" t="s">
        <v>652</v>
      </c>
      <c r="E528" s="27" t="s">
        <v>1807</v>
      </c>
      <c r="F528" s="51">
        <v>1</v>
      </c>
      <c r="G528" s="49">
        <v>38.9129</v>
      </c>
      <c r="H528" s="27" t="s">
        <v>1842</v>
      </c>
      <c r="I528" s="27"/>
      <c r="J528" s="47" t="s">
        <v>1809</v>
      </c>
      <c r="K528" s="47" t="s">
        <v>1810</v>
      </c>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s="49"/>
      <c r="DR528" s="49"/>
      <c r="DS528" s="49"/>
      <c r="DT528" s="49"/>
      <c r="DU528" s="49"/>
      <c r="DV528" s="49"/>
      <c r="DW528" s="49"/>
      <c r="DX528" s="49"/>
      <c r="DY528" s="49"/>
      <c r="DZ528" s="49"/>
      <c r="EA528" s="49"/>
      <c r="EB528" s="49"/>
      <c r="EC528" s="49"/>
      <c r="ED528" s="49"/>
      <c r="EE528" s="49"/>
      <c r="EF528" s="49"/>
      <c r="EG528" s="49"/>
      <c r="EH528" s="49"/>
      <c r="EI528" s="49"/>
      <c r="EJ528" s="49"/>
      <c r="EK528" s="49"/>
      <c r="EL528" s="49"/>
      <c r="EM528" s="49"/>
      <c r="EN528" s="49"/>
      <c r="EO528" s="49"/>
      <c r="EP528" s="49"/>
      <c r="EQ528" s="49"/>
      <c r="ER528" s="49"/>
      <c r="ES528" s="49"/>
      <c r="ET528" s="49"/>
      <c r="EU528" s="49"/>
      <c r="EV528" s="49"/>
      <c r="EW528" s="49"/>
      <c r="EX528" s="49"/>
      <c r="EY528" s="49"/>
      <c r="EZ528" s="49"/>
      <c r="FA528" s="49"/>
      <c r="FB528" s="49"/>
      <c r="FC528" s="49"/>
      <c r="FD528" s="49"/>
      <c r="FE528" s="49"/>
      <c r="FF528" s="49"/>
      <c r="FG528" s="49"/>
      <c r="FH528" s="49"/>
      <c r="FI528" s="49"/>
      <c r="FJ528" s="49"/>
      <c r="FK528" s="49"/>
      <c r="FL528" s="49"/>
      <c r="FM528" s="49"/>
      <c r="FN528" s="49"/>
      <c r="FO528" s="49"/>
      <c r="FP528" s="49"/>
      <c r="FQ528" s="49"/>
      <c r="FR528" s="49"/>
      <c r="FS528" s="49"/>
      <c r="FT528" s="49"/>
      <c r="FU528" s="49"/>
      <c r="FV528" s="49"/>
      <c r="FW528" s="49"/>
      <c r="FX528" s="49"/>
      <c r="FY528" s="49"/>
      <c r="FZ528" s="49"/>
      <c r="GA528" s="49"/>
      <c r="GB528" s="49"/>
      <c r="GC528" s="49"/>
      <c r="GD528" s="49"/>
      <c r="GE528" s="49"/>
      <c r="GF528" s="49"/>
      <c r="GG528" s="49"/>
      <c r="GH528" s="49"/>
      <c r="GI528" s="49"/>
      <c r="GJ528" s="49"/>
      <c r="GK528" s="49"/>
      <c r="GL528" s="49"/>
      <c r="GM528" s="49"/>
      <c r="GN528" s="49"/>
      <c r="GO528" s="49"/>
      <c r="GP528" s="49"/>
      <c r="GQ528" s="49"/>
      <c r="GR528" s="49"/>
      <c r="GS528" s="49"/>
      <c r="GT528" s="49"/>
      <c r="GU528" s="49"/>
      <c r="GV528" s="49"/>
      <c r="GW528" s="49"/>
      <c r="GX528" s="49"/>
      <c r="GY528" s="49"/>
      <c r="GZ528" s="49"/>
      <c r="HA528" s="49"/>
      <c r="HB528" s="49"/>
      <c r="HC528" s="49"/>
      <c r="HD528" s="49"/>
      <c r="HE528" s="49"/>
      <c r="HF528" s="49"/>
      <c r="HG528" s="49"/>
      <c r="HH528" s="49"/>
      <c r="HI528" s="49"/>
      <c r="HJ528" s="49"/>
      <c r="HK528" s="49"/>
      <c r="HL528" s="49"/>
      <c r="HM528" s="49"/>
    </row>
    <row r="529" s="8" customFormat="1" ht="24" customHeight="1" spans="1:221">
      <c r="A529" s="32">
        <v>34</v>
      </c>
      <c r="B529" s="47" t="s">
        <v>1843</v>
      </c>
      <c r="C529" s="47" t="s">
        <v>1844</v>
      </c>
      <c r="D529" s="47" t="s">
        <v>1845</v>
      </c>
      <c r="E529" s="27" t="s">
        <v>1807</v>
      </c>
      <c r="F529" s="48">
        <v>1</v>
      </c>
      <c r="G529" s="50">
        <v>223.9</v>
      </c>
      <c r="H529" s="27" t="s">
        <v>1846</v>
      </c>
      <c r="I529" s="27"/>
      <c r="J529" s="47" t="s">
        <v>1809</v>
      </c>
      <c r="K529" s="47" t="s">
        <v>1810</v>
      </c>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DQ529" s="49"/>
      <c r="DR529" s="49"/>
      <c r="DS529" s="49"/>
      <c r="DT529" s="49"/>
      <c r="DU529" s="49"/>
      <c r="DV529" s="49"/>
      <c r="DW529" s="49"/>
      <c r="DX529" s="49"/>
      <c r="DY529" s="49"/>
      <c r="DZ529" s="49"/>
      <c r="EA529" s="49"/>
      <c r="EB529" s="49"/>
      <c r="EC529" s="49"/>
      <c r="ED529" s="49"/>
      <c r="EE529" s="49"/>
      <c r="EF529" s="49"/>
      <c r="EG529" s="49"/>
      <c r="EH529" s="49"/>
      <c r="EI529" s="49"/>
      <c r="EJ529" s="49"/>
      <c r="EK529" s="49"/>
      <c r="EL529" s="49"/>
      <c r="EM529" s="49"/>
      <c r="EN529" s="49"/>
      <c r="EO529" s="49"/>
      <c r="EP529" s="49"/>
      <c r="EQ529" s="49"/>
      <c r="ER529" s="49"/>
      <c r="ES529" s="49"/>
      <c r="ET529" s="49"/>
      <c r="EU529" s="49"/>
      <c r="EV529" s="49"/>
      <c r="EW529" s="49"/>
      <c r="EX529" s="49"/>
      <c r="EY529" s="49"/>
      <c r="EZ529" s="49"/>
      <c r="FA529" s="49"/>
      <c r="FB529" s="49"/>
      <c r="FC529" s="49"/>
      <c r="FD529" s="49"/>
      <c r="FE529" s="49"/>
      <c r="FF529" s="49"/>
      <c r="FG529" s="49"/>
      <c r="FH529" s="49"/>
      <c r="FI529" s="49"/>
      <c r="FJ529" s="49"/>
      <c r="FK529" s="49"/>
      <c r="FL529" s="49"/>
      <c r="FM529" s="49"/>
      <c r="FN529" s="49"/>
      <c r="FO529" s="49"/>
      <c r="FP529" s="49"/>
      <c r="FQ529" s="49"/>
      <c r="FR529" s="49"/>
      <c r="FS529" s="49"/>
      <c r="FT529" s="49"/>
      <c r="FU529" s="49"/>
      <c r="FV529" s="49"/>
      <c r="FW529" s="49"/>
      <c r="FX529" s="49"/>
      <c r="FY529" s="49"/>
      <c r="FZ529" s="49"/>
      <c r="GA529" s="49"/>
      <c r="GB529" s="49"/>
      <c r="GC529" s="49"/>
      <c r="GD529" s="49"/>
      <c r="GE529" s="49"/>
      <c r="GF529" s="49"/>
      <c r="GG529" s="49"/>
      <c r="GH529" s="49"/>
      <c r="GI529" s="49"/>
      <c r="GJ529" s="49"/>
      <c r="GK529" s="49"/>
      <c r="GL529" s="49"/>
      <c r="GM529" s="49"/>
      <c r="GN529" s="49"/>
      <c r="GO529" s="49"/>
      <c r="GP529" s="49"/>
      <c r="GQ529" s="49"/>
      <c r="GR529" s="49"/>
      <c r="GS529" s="49"/>
      <c r="GT529" s="49"/>
      <c r="GU529" s="49"/>
      <c r="GV529" s="49"/>
      <c r="GW529" s="49"/>
      <c r="GX529" s="49"/>
      <c r="GY529" s="49"/>
      <c r="GZ529" s="49"/>
      <c r="HA529" s="49"/>
      <c r="HB529" s="49"/>
      <c r="HC529" s="49"/>
      <c r="HD529" s="49"/>
      <c r="HE529" s="49"/>
      <c r="HF529" s="49"/>
      <c r="HG529" s="49"/>
      <c r="HH529" s="49"/>
      <c r="HI529" s="49"/>
      <c r="HJ529" s="49"/>
      <c r="HK529" s="49"/>
      <c r="HL529" s="49"/>
      <c r="HM529" s="49"/>
    </row>
    <row r="530" s="8" customFormat="1" ht="24" customHeight="1" spans="1:221">
      <c r="A530" s="32">
        <v>36</v>
      </c>
      <c r="B530" s="47" t="s">
        <v>1834</v>
      </c>
      <c r="C530" s="47" t="s">
        <v>1847</v>
      </c>
      <c r="D530" s="47" t="s">
        <v>1149</v>
      </c>
      <c r="E530" s="27" t="s">
        <v>1807</v>
      </c>
      <c r="F530" s="48">
        <v>1</v>
      </c>
      <c r="G530" s="49">
        <v>45.069</v>
      </c>
      <c r="H530" s="27" t="s">
        <v>1848</v>
      </c>
      <c r="I530" s="27"/>
      <c r="J530" s="47" t="s">
        <v>1809</v>
      </c>
      <c r="K530" s="47" t="s">
        <v>1810</v>
      </c>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DQ530" s="49"/>
      <c r="DR530" s="49"/>
      <c r="DS530" s="49"/>
      <c r="DT530" s="49"/>
      <c r="DU530" s="49"/>
      <c r="DV530" s="49"/>
      <c r="DW530" s="49"/>
      <c r="DX530" s="49"/>
      <c r="DY530" s="49"/>
      <c r="DZ530" s="49"/>
      <c r="EA530" s="49"/>
      <c r="EB530" s="49"/>
      <c r="EC530" s="49"/>
      <c r="ED530" s="49"/>
      <c r="EE530" s="49"/>
      <c r="EF530" s="49"/>
      <c r="EG530" s="49"/>
      <c r="EH530" s="49"/>
      <c r="EI530" s="49"/>
      <c r="EJ530" s="49"/>
      <c r="EK530" s="49"/>
      <c r="EL530" s="49"/>
      <c r="EM530" s="49"/>
      <c r="EN530" s="49"/>
      <c r="EO530" s="49"/>
      <c r="EP530" s="49"/>
      <c r="EQ530" s="49"/>
      <c r="ER530" s="49"/>
      <c r="ES530" s="49"/>
      <c r="ET530" s="49"/>
      <c r="EU530" s="49"/>
      <c r="EV530" s="49"/>
      <c r="EW530" s="49"/>
      <c r="EX530" s="49"/>
      <c r="EY530" s="49"/>
      <c r="EZ530" s="49"/>
      <c r="FA530" s="49"/>
      <c r="FB530" s="49"/>
      <c r="FC530" s="49"/>
      <c r="FD530" s="49"/>
      <c r="FE530" s="49"/>
      <c r="FF530" s="49"/>
      <c r="FG530" s="49"/>
      <c r="FH530" s="49"/>
      <c r="FI530" s="49"/>
      <c r="FJ530" s="49"/>
      <c r="FK530" s="49"/>
      <c r="FL530" s="49"/>
      <c r="FM530" s="49"/>
      <c r="FN530" s="49"/>
      <c r="FO530" s="49"/>
      <c r="FP530" s="49"/>
      <c r="FQ530" s="49"/>
      <c r="FR530" s="49"/>
      <c r="FS530" s="49"/>
      <c r="FT530" s="49"/>
      <c r="FU530" s="49"/>
      <c r="FV530" s="49"/>
      <c r="FW530" s="49"/>
      <c r="FX530" s="49"/>
      <c r="FY530" s="49"/>
      <c r="FZ530" s="49"/>
      <c r="GA530" s="49"/>
      <c r="GB530" s="49"/>
      <c r="GC530" s="49"/>
      <c r="GD530" s="49"/>
      <c r="GE530" s="49"/>
      <c r="GF530" s="49"/>
      <c r="GG530" s="49"/>
      <c r="GH530" s="49"/>
      <c r="GI530" s="49"/>
      <c r="GJ530" s="49"/>
      <c r="GK530" s="49"/>
      <c r="GL530" s="49"/>
      <c r="GM530" s="49"/>
      <c r="GN530" s="49"/>
      <c r="GO530" s="49"/>
      <c r="GP530" s="49"/>
      <c r="GQ530" s="49"/>
      <c r="GR530" s="49"/>
      <c r="GS530" s="49"/>
      <c r="GT530" s="49"/>
      <c r="GU530" s="49"/>
      <c r="GV530" s="49"/>
      <c r="GW530" s="49"/>
      <c r="GX530" s="49"/>
      <c r="GY530" s="49"/>
      <c r="GZ530" s="49"/>
      <c r="HA530" s="49"/>
      <c r="HB530" s="49"/>
      <c r="HC530" s="49"/>
      <c r="HD530" s="49"/>
      <c r="HE530" s="49"/>
      <c r="HF530" s="49"/>
      <c r="HG530" s="49"/>
      <c r="HH530" s="49"/>
      <c r="HI530" s="49"/>
      <c r="HJ530" s="49"/>
      <c r="HK530" s="49"/>
      <c r="HL530" s="49"/>
      <c r="HM530" s="49"/>
    </row>
    <row r="531" s="8" customFormat="1" ht="24" customHeight="1" spans="1:221">
      <c r="A531" s="32">
        <v>38</v>
      </c>
      <c r="B531" s="47" t="s">
        <v>1843</v>
      </c>
      <c r="C531" s="47" t="s">
        <v>1849</v>
      </c>
      <c r="D531" s="47" t="s">
        <v>1145</v>
      </c>
      <c r="E531" s="27" t="s">
        <v>1807</v>
      </c>
      <c r="F531" s="48">
        <v>1</v>
      </c>
      <c r="G531" s="49">
        <v>14.5</v>
      </c>
      <c r="H531" s="27" t="s">
        <v>1850</v>
      </c>
      <c r="I531" s="27"/>
      <c r="J531" s="47" t="s">
        <v>1809</v>
      </c>
      <c r="K531" s="47" t="s">
        <v>1810</v>
      </c>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DQ531" s="49"/>
      <c r="DR531" s="49"/>
      <c r="DS531" s="49"/>
      <c r="DT531" s="49"/>
      <c r="DU531" s="49"/>
      <c r="DV531" s="49"/>
      <c r="DW531" s="49"/>
      <c r="DX531" s="49"/>
      <c r="DY531" s="49"/>
      <c r="DZ531" s="49"/>
      <c r="EA531" s="49"/>
      <c r="EB531" s="49"/>
      <c r="EC531" s="49"/>
      <c r="ED531" s="49"/>
      <c r="EE531" s="49"/>
      <c r="EF531" s="49"/>
      <c r="EG531" s="49"/>
      <c r="EH531" s="49"/>
      <c r="EI531" s="49"/>
      <c r="EJ531" s="49"/>
      <c r="EK531" s="49"/>
      <c r="EL531" s="49"/>
      <c r="EM531" s="49"/>
      <c r="EN531" s="49"/>
      <c r="EO531" s="49"/>
      <c r="EP531" s="49"/>
      <c r="EQ531" s="49"/>
      <c r="ER531" s="49"/>
      <c r="ES531" s="49"/>
      <c r="ET531" s="49"/>
      <c r="EU531" s="49"/>
      <c r="EV531" s="49"/>
      <c r="EW531" s="49"/>
      <c r="EX531" s="49"/>
      <c r="EY531" s="49"/>
      <c r="EZ531" s="49"/>
      <c r="FA531" s="49"/>
      <c r="FB531" s="49"/>
      <c r="FC531" s="49"/>
      <c r="FD531" s="49"/>
      <c r="FE531" s="49"/>
      <c r="FF531" s="49"/>
      <c r="FG531" s="49"/>
      <c r="FH531" s="49"/>
      <c r="FI531" s="49"/>
      <c r="FJ531" s="49"/>
      <c r="FK531" s="49"/>
      <c r="FL531" s="49"/>
      <c r="FM531" s="49"/>
      <c r="FN531" s="49"/>
      <c r="FO531" s="49"/>
      <c r="FP531" s="49"/>
      <c r="FQ531" s="49"/>
      <c r="FR531" s="49"/>
      <c r="FS531" s="49"/>
      <c r="FT531" s="49"/>
      <c r="FU531" s="49"/>
      <c r="FV531" s="49"/>
      <c r="FW531" s="49"/>
      <c r="FX531" s="49"/>
      <c r="FY531" s="49"/>
      <c r="FZ531" s="49"/>
      <c r="GA531" s="49"/>
      <c r="GB531" s="49"/>
      <c r="GC531" s="49"/>
      <c r="GD531" s="49"/>
      <c r="GE531" s="49"/>
      <c r="GF531" s="49"/>
      <c r="GG531" s="49"/>
      <c r="GH531" s="49"/>
      <c r="GI531" s="49"/>
      <c r="GJ531" s="49"/>
      <c r="GK531" s="49"/>
      <c r="GL531" s="49"/>
      <c r="GM531" s="49"/>
      <c r="GN531" s="49"/>
      <c r="GO531" s="49"/>
      <c r="GP531" s="49"/>
      <c r="GQ531" s="49"/>
      <c r="GR531" s="49"/>
      <c r="GS531" s="49"/>
      <c r="GT531" s="49"/>
      <c r="GU531" s="49"/>
      <c r="GV531" s="49"/>
      <c r="GW531" s="49"/>
      <c r="GX531" s="49"/>
      <c r="GY531" s="49"/>
      <c r="GZ531" s="49"/>
      <c r="HA531" s="49"/>
      <c r="HB531" s="49"/>
      <c r="HC531" s="49"/>
      <c r="HD531" s="49"/>
      <c r="HE531" s="49"/>
      <c r="HF531" s="49"/>
      <c r="HG531" s="49"/>
      <c r="HH531" s="49"/>
      <c r="HI531" s="49"/>
      <c r="HJ531" s="49"/>
      <c r="HK531" s="49"/>
      <c r="HL531" s="49"/>
      <c r="HM531" s="49"/>
    </row>
    <row r="532" s="8" customFormat="1" ht="24" customHeight="1" spans="1:221">
      <c r="A532" s="32">
        <v>39</v>
      </c>
      <c r="B532" s="47" t="s">
        <v>1834</v>
      </c>
      <c r="C532" s="47" t="s">
        <v>1851</v>
      </c>
      <c r="D532" s="47" t="s">
        <v>1852</v>
      </c>
      <c r="E532" s="27" t="s">
        <v>1807</v>
      </c>
      <c r="F532" s="48">
        <v>0.48</v>
      </c>
      <c r="G532" s="49">
        <v>44.43</v>
      </c>
      <c r="H532" s="27" t="s">
        <v>1853</v>
      </c>
      <c r="I532" s="27"/>
      <c r="J532" s="47" t="s">
        <v>1809</v>
      </c>
      <c r="K532" s="47" t="s">
        <v>1810</v>
      </c>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s="49"/>
      <c r="DR532" s="49"/>
      <c r="DS532" s="49"/>
      <c r="DT532" s="49"/>
      <c r="DU532" s="49"/>
      <c r="DV532" s="49"/>
      <c r="DW532" s="49"/>
      <c r="DX532" s="49"/>
      <c r="DY532" s="49"/>
      <c r="DZ532" s="49"/>
      <c r="EA532" s="49"/>
      <c r="EB532" s="49"/>
      <c r="EC532" s="49"/>
      <c r="ED532" s="49"/>
      <c r="EE532" s="49"/>
      <c r="EF532" s="49"/>
      <c r="EG532" s="49"/>
      <c r="EH532" s="49"/>
      <c r="EI532" s="49"/>
      <c r="EJ532" s="49"/>
      <c r="EK532" s="49"/>
      <c r="EL532" s="49"/>
      <c r="EM532" s="49"/>
      <c r="EN532" s="49"/>
      <c r="EO532" s="49"/>
      <c r="EP532" s="49"/>
      <c r="EQ532" s="49"/>
      <c r="ER532" s="49"/>
      <c r="ES532" s="49"/>
      <c r="ET532" s="49"/>
      <c r="EU532" s="49"/>
      <c r="EV532" s="49"/>
      <c r="EW532" s="49"/>
      <c r="EX532" s="49"/>
      <c r="EY532" s="49"/>
      <c r="EZ532" s="49"/>
      <c r="FA532" s="49"/>
      <c r="FB532" s="49"/>
      <c r="FC532" s="49"/>
      <c r="FD532" s="49"/>
      <c r="FE532" s="49"/>
      <c r="FF532" s="49"/>
      <c r="FG532" s="49"/>
      <c r="FH532" s="49"/>
      <c r="FI532" s="49"/>
      <c r="FJ532" s="49"/>
      <c r="FK532" s="49"/>
      <c r="FL532" s="49"/>
      <c r="FM532" s="49"/>
      <c r="FN532" s="49"/>
      <c r="FO532" s="49"/>
      <c r="FP532" s="49"/>
      <c r="FQ532" s="49"/>
      <c r="FR532" s="49"/>
      <c r="FS532" s="49"/>
      <c r="FT532" s="49"/>
      <c r="FU532" s="49"/>
      <c r="FV532" s="49"/>
      <c r="FW532" s="49"/>
      <c r="FX532" s="49"/>
      <c r="FY532" s="49"/>
      <c r="FZ532" s="49"/>
      <c r="GA532" s="49"/>
      <c r="GB532" s="49"/>
      <c r="GC532" s="49"/>
      <c r="GD532" s="49"/>
      <c r="GE532" s="49"/>
      <c r="GF532" s="49"/>
      <c r="GG532" s="49"/>
      <c r="GH532" s="49"/>
      <c r="GI532" s="49"/>
      <c r="GJ532" s="49"/>
      <c r="GK532" s="49"/>
      <c r="GL532" s="49"/>
      <c r="GM532" s="49"/>
      <c r="GN532" s="49"/>
      <c r="GO532" s="49"/>
      <c r="GP532" s="49"/>
      <c r="GQ532" s="49"/>
      <c r="GR532" s="49"/>
      <c r="GS532" s="49"/>
      <c r="GT532" s="49"/>
      <c r="GU532" s="49"/>
      <c r="GV532" s="49"/>
      <c r="GW532" s="49"/>
      <c r="GX532" s="49"/>
      <c r="GY532" s="49"/>
      <c r="GZ532" s="49"/>
      <c r="HA532" s="49"/>
      <c r="HB532" s="49"/>
      <c r="HC532" s="49"/>
      <c r="HD532" s="49"/>
      <c r="HE532" s="49"/>
      <c r="HF532" s="49"/>
      <c r="HG532" s="49"/>
      <c r="HH532" s="49"/>
      <c r="HI532" s="49"/>
      <c r="HJ532" s="49"/>
      <c r="HK532" s="49"/>
      <c r="HL532" s="49"/>
      <c r="HM532" s="49"/>
    </row>
    <row r="533" s="8" customFormat="1" ht="24" customHeight="1" spans="1:221">
      <c r="A533" s="32">
        <v>41</v>
      </c>
      <c r="B533" s="47" t="s">
        <v>1854</v>
      </c>
      <c r="C533" s="34" t="s">
        <v>1855</v>
      </c>
      <c r="D533" s="34" t="s">
        <v>932</v>
      </c>
      <c r="E533" s="27" t="s">
        <v>1807</v>
      </c>
      <c r="F533" s="48">
        <v>1</v>
      </c>
      <c r="G533" s="49">
        <v>35.4284</v>
      </c>
      <c r="H533" s="27" t="s">
        <v>1856</v>
      </c>
      <c r="I533" s="27"/>
      <c r="J533" s="47" t="s">
        <v>1809</v>
      </c>
      <c r="K533" s="47" t="s">
        <v>1810</v>
      </c>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DQ533" s="49"/>
      <c r="DR533" s="49"/>
      <c r="DS533" s="49"/>
      <c r="DT533" s="49"/>
      <c r="DU533" s="49"/>
      <c r="DV533" s="49"/>
      <c r="DW533" s="49"/>
      <c r="DX533" s="49"/>
      <c r="DY533" s="49"/>
      <c r="DZ533" s="49"/>
      <c r="EA533" s="49"/>
      <c r="EB533" s="49"/>
      <c r="EC533" s="49"/>
      <c r="ED533" s="49"/>
      <c r="EE533" s="49"/>
      <c r="EF533" s="49"/>
      <c r="EG533" s="49"/>
      <c r="EH533" s="49"/>
      <c r="EI533" s="49"/>
      <c r="EJ533" s="49"/>
      <c r="EK533" s="49"/>
      <c r="EL533" s="49"/>
      <c r="EM533" s="49"/>
      <c r="EN533" s="49"/>
      <c r="EO533" s="49"/>
      <c r="EP533" s="49"/>
      <c r="EQ533" s="49"/>
      <c r="ER533" s="49"/>
      <c r="ES533" s="49"/>
      <c r="ET533" s="49"/>
      <c r="EU533" s="49"/>
      <c r="EV533" s="49"/>
      <c r="EW533" s="49"/>
      <c r="EX533" s="49"/>
      <c r="EY533" s="49"/>
      <c r="EZ533" s="49"/>
      <c r="FA533" s="49"/>
      <c r="FB533" s="49"/>
      <c r="FC533" s="49"/>
      <c r="FD533" s="49"/>
      <c r="FE533" s="49"/>
      <c r="FF533" s="49"/>
      <c r="FG533" s="49"/>
      <c r="FH533" s="49"/>
      <c r="FI533" s="49"/>
      <c r="FJ533" s="49"/>
      <c r="FK533" s="49"/>
      <c r="FL533" s="49"/>
      <c r="FM533" s="49"/>
      <c r="FN533" s="49"/>
      <c r="FO533" s="49"/>
      <c r="FP533" s="49"/>
      <c r="FQ533" s="49"/>
      <c r="FR533" s="49"/>
      <c r="FS533" s="49"/>
      <c r="FT533" s="49"/>
      <c r="FU533" s="49"/>
      <c r="FV533" s="49"/>
      <c r="FW533" s="49"/>
      <c r="FX533" s="49"/>
      <c r="FY533" s="49"/>
      <c r="FZ533" s="49"/>
      <c r="GA533" s="49"/>
      <c r="GB533" s="49"/>
      <c r="GC533" s="49"/>
      <c r="GD533" s="49"/>
      <c r="GE533" s="49"/>
      <c r="GF533" s="49"/>
      <c r="GG533" s="49"/>
      <c r="GH533" s="49"/>
      <c r="GI533" s="49"/>
      <c r="GJ533" s="49"/>
      <c r="GK533" s="49"/>
      <c r="GL533" s="49"/>
      <c r="GM533" s="49"/>
      <c r="GN533" s="49"/>
      <c r="GO533" s="49"/>
      <c r="GP533" s="49"/>
      <c r="GQ533" s="49"/>
      <c r="GR533" s="49"/>
      <c r="GS533" s="49"/>
      <c r="GT533" s="49"/>
      <c r="GU533" s="49"/>
      <c r="GV533" s="49"/>
      <c r="GW533" s="49"/>
      <c r="GX533" s="49"/>
      <c r="GY533" s="49"/>
      <c r="GZ533" s="49"/>
      <c r="HA533" s="49"/>
      <c r="HB533" s="49"/>
      <c r="HC533" s="49"/>
      <c r="HD533" s="49"/>
      <c r="HE533" s="49"/>
      <c r="HF533" s="49"/>
      <c r="HG533" s="49"/>
      <c r="HH533" s="49"/>
      <c r="HI533" s="49"/>
      <c r="HJ533" s="49"/>
      <c r="HK533" s="49"/>
      <c r="HL533" s="49"/>
      <c r="HM533" s="49"/>
    </row>
    <row r="534" s="9" customFormat="1" ht="24" customHeight="1" spans="1:11">
      <c r="A534" s="32">
        <v>43</v>
      </c>
      <c r="B534" s="47" t="s">
        <v>1854</v>
      </c>
      <c r="C534" s="34" t="s">
        <v>1857</v>
      </c>
      <c r="D534" s="34" t="s">
        <v>1858</v>
      </c>
      <c r="E534" s="27" t="s">
        <v>1807</v>
      </c>
      <c r="F534" s="48">
        <v>1</v>
      </c>
      <c r="G534" s="9">
        <v>5.3</v>
      </c>
      <c r="H534" s="27" t="s">
        <v>1859</v>
      </c>
      <c r="I534" s="27"/>
      <c r="J534" s="47" t="s">
        <v>1809</v>
      </c>
      <c r="K534" s="47" t="s">
        <v>1810</v>
      </c>
    </row>
    <row r="535" s="8" customFormat="1" ht="24" customHeight="1" spans="1:11">
      <c r="A535" s="32">
        <v>44</v>
      </c>
      <c r="B535" s="47" t="s">
        <v>1805</v>
      </c>
      <c r="C535" s="34" t="s">
        <v>1860</v>
      </c>
      <c r="D535" s="34" t="s">
        <v>1861</v>
      </c>
      <c r="E535" s="27" t="s">
        <v>1807</v>
      </c>
      <c r="F535" s="48">
        <v>1</v>
      </c>
      <c r="G535" s="8">
        <v>24.5</v>
      </c>
      <c r="H535" s="27" t="s">
        <v>1862</v>
      </c>
      <c r="I535" s="27"/>
      <c r="J535" s="47" t="s">
        <v>1809</v>
      </c>
      <c r="K535" s="47" t="s">
        <v>1810</v>
      </c>
    </row>
    <row r="536" s="8" customFormat="1" ht="24" customHeight="1" spans="1:11">
      <c r="A536" s="32">
        <v>46</v>
      </c>
      <c r="B536" s="47" t="s">
        <v>1854</v>
      </c>
      <c r="C536" s="34" t="s">
        <v>1863</v>
      </c>
      <c r="D536" s="34" t="s">
        <v>585</v>
      </c>
      <c r="E536" s="27" t="s">
        <v>1807</v>
      </c>
      <c r="F536" s="48">
        <v>1</v>
      </c>
      <c r="G536" s="50">
        <v>113.3074</v>
      </c>
      <c r="H536" s="27" t="s">
        <v>1816</v>
      </c>
      <c r="I536" s="27"/>
      <c r="J536" s="47" t="s">
        <v>1809</v>
      </c>
      <c r="K536" s="47" t="s">
        <v>1810</v>
      </c>
    </row>
    <row r="537" s="8" customFormat="1" ht="24" customHeight="1" spans="1:11">
      <c r="A537" s="32">
        <v>49</v>
      </c>
      <c r="B537" s="47" t="s">
        <v>1854</v>
      </c>
      <c r="C537" s="34" t="s">
        <v>1864</v>
      </c>
      <c r="D537" s="34" t="s">
        <v>1024</v>
      </c>
      <c r="E537" s="27" t="s">
        <v>1807</v>
      </c>
      <c r="F537" s="48">
        <v>1</v>
      </c>
      <c r="G537" s="8">
        <v>87.0803</v>
      </c>
      <c r="H537" s="27" t="s">
        <v>1850</v>
      </c>
      <c r="I537" s="27"/>
      <c r="J537" s="47" t="s">
        <v>1809</v>
      </c>
      <c r="K537" s="47" t="s">
        <v>1810</v>
      </c>
    </row>
    <row r="538" s="8" customFormat="1" ht="24" customHeight="1" spans="1:11">
      <c r="A538" s="32">
        <v>50</v>
      </c>
      <c r="B538" s="47" t="s">
        <v>1854</v>
      </c>
      <c r="C538" s="34" t="s">
        <v>1865</v>
      </c>
      <c r="D538" s="34" t="s">
        <v>244</v>
      </c>
      <c r="E538" s="27" t="s">
        <v>1807</v>
      </c>
      <c r="F538" s="51">
        <v>1</v>
      </c>
      <c r="G538" s="8">
        <v>120.8</v>
      </c>
      <c r="H538" s="28" t="s">
        <v>1866</v>
      </c>
      <c r="I538" s="28"/>
      <c r="J538" s="47" t="s">
        <v>1809</v>
      </c>
      <c r="K538" s="47" t="s">
        <v>1810</v>
      </c>
    </row>
    <row r="539" s="8" customFormat="1" ht="24" customHeight="1" spans="1:11">
      <c r="A539" s="32">
        <v>51</v>
      </c>
      <c r="B539" s="47" t="s">
        <v>1854</v>
      </c>
      <c r="C539" s="34" t="s">
        <v>1867</v>
      </c>
      <c r="D539" s="34" t="s">
        <v>1066</v>
      </c>
      <c r="E539" s="27" t="s">
        <v>1807</v>
      </c>
      <c r="F539" s="48">
        <v>1</v>
      </c>
      <c r="G539" s="50">
        <v>148.3835</v>
      </c>
      <c r="H539" s="28" t="s">
        <v>1866</v>
      </c>
      <c r="I539" s="28"/>
      <c r="J539" s="47" t="s">
        <v>1809</v>
      </c>
      <c r="K539" s="47" t="s">
        <v>1810</v>
      </c>
    </row>
    <row r="540" s="8" customFormat="1" ht="24" customHeight="1" spans="1:11">
      <c r="A540" s="32">
        <v>53</v>
      </c>
      <c r="B540" s="47" t="s">
        <v>1854</v>
      </c>
      <c r="C540" s="34" t="s">
        <v>1868</v>
      </c>
      <c r="D540" s="34" t="s">
        <v>1377</v>
      </c>
      <c r="E540" s="27" t="s">
        <v>1807</v>
      </c>
      <c r="F540" s="48">
        <v>1</v>
      </c>
      <c r="G540" s="50">
        <v>21.8036</v>
      </c>
      <c r="H540" s="27" t="s">
        <v>1816</v>
      </c>
      <c r="I540" s="27"/>
      <c r="J540" s="47" t="s">
        <v>1809</v>
      </c>
      <c r="K540" s="47" t="s">
        <v>1810</v>
      </c>
    </row>
    <row r="541" s="8" customFormat="1" ht="24" customHeight="1" spans="1:11">
      <c r="A541" s="32">
        <v>54</v>
      </c>
      <c r="B541" s="47" t="s">
        <v>1854</v>
      </c>
      <c r="C541" s="34" t="s">
        <v>1869</v>
      </c>
      <c r="D541" s="34" t="s">
        <v>1408</v>
      </c>
      <c r="E541" s="27" t="s">
        <v>1807</v>
      </c>
      <c r="F541" s="48">
        <v>1</v>
      </c>
      <c r="G541" s="50">
        <v>4.968</v>
      </c>
      <c r="H541" s="27" t="s">
        <v>1870</v>
      </c>
      <c r="I541" s="27"/>
      <c r="J541" s="47" t="s">
        <v>1809</v>
      </c>
      <c r="K541" s="47" t="s">
        <v>1810</v>
      </c>
    </row>
    <row r="542" s="8" customFormat="1" ht="24" customHeight="1" spans="1:11">
      <c r="A542" s="32">
        <v>56</v>
      </c>
      <c r="B542" s="34" t="s">
        <v>1854</v>
      </c>
      <c r="C542" s="34" t="s">
        <v>1871</v>
      </c>
      <c r="D542" s="34" t="s">
        <v>640</v>
      </c>
      <c r="E542" s="27" t="s">
        <v>1807</v>
      </c>
      <c r="F542" s="48">
        <v>1</v>
      </c>
      <c r="G542" s="8">
        <v>11.9262</v>
      </c>
      <c r="H542" s="27" t="s">
        <v>1872</v>
      </c>
      <c r="I542" s="27"/>
      <c r="J542" s="47" t="s">
        <v>1809</v>
      </c>
      <c r="K542" s="47" t="s">
        <v>1810</v>
      </c>
    </row>
    <row r="543" s="8" customFormat="1" ht="24" customHeight="1" spans="1:11">
      <c r="A543" s="32">
        <v>57</v>
      </c>
      <c r="B543" s="34" t="s">
        <v>1854</v>
      </c>
      <c r="C543" s="34" t="s">
        <v>1873</v>
      </c>
      <c r="D543" s="34" t="s">
        <v>1874</v>
      </c>
      <c r="E543" s="27" t="s">
        <v>1807</v>
      </c>
      <c r="F543" s="48">
        <v>1</v>
      </c>
      <c r="G543" s="8">
        <v>57.5737</v>
      </c>
      <c r="H543" s="27" t="s">
        <v>1823</v>
      </c>
      <c r="I543" s="27"/>
      <c r="J543" s="47" t="s">
        <v>1809</v>
      </c>
      <c r="K543" s="47" t="s">
        <v>1810</v>
      </c>
    </row>
    <row r="544" s="8" customFormat="1" ht="24" customHeight="1" spans="1:11">
      <c r="A544" s="32">
        <v>58</v>
      </c>
      <c r="B544" s="34" t="s">
        <v>1854</v>
      </c>
      <c r="C544" s="34" t="s">
        <v>1875</v>
      </c>
      <c r="D544" s="34" t="s">
        <v>1832</v>
      </c>
      <c r="E544" s="27" t="s">
        <v>1807</v>
      </c>
      <c r="F544" s="48">
        <v>1</v>
      </c>
      <c r="G544" s="50">
        <v>123.22</v>
      </c>
      <c r="H544" s="27" t="s">
        <v>1825</v>
      </c>
      <c r="I544" s="27"/>
      <c r="J544" s="47" t="s">
        <v>1809</v>
      </c>
      <c r="K544" s="47" t="s">
        <v>1810</v>
      </c>
    </row>
    <row r="545" s="8" customFormat="1" ht="24" customHeight="1" spans="1:11">
      <c r="A545" s="32">
        <v>59</v>
      </c>
      <c r="B545" s="34" t="s">
        <v>1854</v>
      </c>
      <c r="C545" s="34" t="s">
        <v>1876</v>
      </c>
      <c r="D545" s="34" t="s">
        <v>1877</v>
      </c>
      <c r="E545" s="27" t="s">
        <v>1807</v>
      </c>
      <c r="F545" s="48">
        <v>1</v>
      </c>
      <c r="G545" s="50">
        <v>53.2612</v>
      </c>
      <c r="H545" s="27" t="s">
        <v>1878</v>
      </c>
      <c r="I545" s="27"/>
      <c r="J545" s="47" t="s">
        <v>1809</v>
      </c>
      <c r="K545" s="47" t="s">
        <v>1810</v>
      </c>
    </row>
    <row r="546" s="8" customFormat="1" ht="24" customHeight="1" spans="1:11">
      <c r="A546" s="32">
        <v>61</v>
      </c>
      <c r="B546" s="34" t="s">
        <v>1854</v>
      </c>
      <c r="C546" s="34" t="s">
        <v>1879</v>
      </c>
      <c r="D546" s="34" t="s">
        <v>621</v>
      </c>
      <c r="E546" s="27" t="s">
        <v>1807</v>
      </c>
      <c r="F546" s="48">
        <v>1</v>
      </c>
      <c r="G546" s="50">
        <v>33.1221</v>
      </c>
      <c r="H546" s="27" t="s">
        <v>1880</v>
      </c>
      <c r="I546" s="27"/>
      <c r="J546" s="47" t="s">
        <v>1809</v>
      </c>
      <c r="K546" s="47" t="s">
        <v>1810</v>
      </c>
    </row>
    <row r="547" s="8" customFormat="1" ht="24" customHeight="1" spans="1:11">
      <c r="A547" s="32">
        <v>62</v>
      </c>
      <c r="B547" s="34" t="s">
        <v>1854</v>
      </c>
      <c r="C547" s="34" t="s">
        <v>1881</v>
      </c>
      <c r="D547" s="34" t="s">
        <v>191</v>
      </c>
      <c r="E547" s="27" t="s">
        <v>1807</v>
      </c>
      <c r="F547" s="48">
        <v>1</v>
      </c>
      <c r="G547" s="8">
        <v>10.5</v>
      </c>
      <c r="H547" s="27" t="s">
        <v>1882</v>
      </c>
      <c r="I547" s="27"/>
      <c r="J547" s="47" t="s">
        <v>1809</v>
      </c>
      <c r="K547" s="47" t="s">
        <v>1810</v>
      </c>
    </row>
    <row r="548" s="8" customFormat="1" ht="24" customHeight="1" spans="1:11">
      <c r="A548" s="32">
        <v>63</v>
      </c>
      <c r="B548" s="34" t="s">
        <v>1854</v>
      </c>
      <c r="C548" s="34" t="s">
        <v>1883</v>
      </c>
      <c r="D548" s="34" t="s">
        <v>357</v>
      </c>
      <c r="E548" s="27" t="s">
        <v>1807</v>
      </c>
      <c r="F548" s="48">
        <v>1</v>
      </c>
      <c r="G548" s="8">
        <v>4.6145</v>
      </c>
      <c r="H548" s="27" t="s">
        <v>1833</v>
      </c>
      <c r="I548" s="27"/>
      <c r="J548" s="47" t="s">
        <v>1809</v>
      </c>
      <c r="K548" s="47" t="s">
        <v>1810</v>
      </c>
    </row>
    <row r="549" s="8" customFormat="1" ht="24" customHeight="1" spans="1:11">
      <c r="A549" s="32">
        <v>65</v>
      </c>
      <c r="B549" s="34" t="s">
        <v>1854</v>
      </c>
      <c r="C549" s="34" t="s">
        <v>1884</v>
      </c>
      <c r="D549" s="34" t="s">
        <v>41</v>
      </c>
      <c r="E549" s="27" t="s">
        <v>1807</v>
      </c>
      <c r="F549" s="48">
        <v>1</v>
      </c>
      <c r="G549" s="50">
        <v>153.7486</v>
      </c>
      <c r="H549" s="27" t="s">
        <v>1885</v>
      </c>
      <c r="I549" s="27"/>
      <c r="J549" s="47" t="s">
        <v>1809</v>
      </c>
      <c r="K549" s="47" t="s">
        <v>1810</v>
      </c>
    </row>
    <row r="550" s="8" customFormat="1" ht="24" customHeight="1" spans="1:11">
      <c r="A550" s="32">
        <v>67</v>
      </c>
      <c r="B550" s="34" t="s">
        <v>1854</v>
      </c>
      <c r="C550" s="34" t="s">
        <v>1886</v>
      </c>
      <c r="D550" s="34" t="s">
        <v>53</v>
      </c>
      <c r="E550" s="27" t="s">
        <v>1807</v>
      </c>
      <c r="F550" s="48">
        <v>1</v>
      </c>
      <c r="G550" s="8">
        <v>44.1</v>
      </c>
      <c r="H550" s="27" t="s">
        <v>1816</v>
      </c>
      <c r="I550" s="27"/>
      <c r="J550" s="47" t="s">
        <v>1809</v>
      </c>
      <c r="K550" s="47" t="s">
        <v>1810</v>
      </c>
    </row>
    <row r="551" s="8" customFormat="1" ht="24" customHeight="1" spans="1:11">
      <c r="A551" s="32">
        <v>70</v>
      </c>
      <c r="B551" s="34" t="s">
        <v>1887</v>
      </c>
      <c r="C551" s="34" t="s">
        <v>1888</v>
      </c>
      <c r="D551" s="34" t="s">
        <v>578</v>
      </c>
      <c r="E551" s="27" t="s">
        <v>1807</v>
      </c>
      <c r="F551" s="48">
        <v>0.7</v>
      </c>
      <c r="G551" s="8">
        <f>4.4+30.6</f>
        <v>35</v>
      </c>
      <c r="H551" s="27" t="s">
        <v>1850</v>
      </c>
      <c r="I551" s="27"/>
      <c r="J551" s="47" t="s">
        <v>1809</v>
      </c>
      <c r="K551" s="47" t="s">
        <v>1810</v>
      </c>
    </row>
    <row r="552" s="8" customFormat="1" ht="24" customHeight="1" spans="1:11">
      <c r="A552" s="32">
        <v>77</v>
      </c>
      <c r="B552" s="34" t="s">
        <v>1854</v>
      </c>
      <c r="C552" s="34" t="s">
        <v>1889</v>
      </c>
      <c r="D552" s="34" t="s">
        <v>563</v>
      </c>
      <c r="E552" s="27" t="s">
        <v>1807</v>
      </c>
      <c r="F552" s="48">
        <v>1</v>
      </c>
      <c r="G552" s="50">
        <v>28.9</v>
      </c>
      <c r="H552" s="27" t="s">
        <v>1870</v>
      </c>
      <c r="I552" s="27"/>
      <c r="J552" s="47" t="s">
        <v>1809</v>
      </c>
      <c r="K552" s="47" t="s">
        <v>1810</v>
      </c>
    </row>
    <row r="553" s="8" customFormat="1" ht="24" customHeight="1" spans="1:11">
      <c r="A553" s="32">
        <v>78</v>
      </c>
      <c r="B553" s="34" t="s">
        <v>1890</v>
      </c>
      <c r="C553" s="34" t="s">
        <v>1891</v>
      </c>
      <c r="D553" s="34" t="s">
        <v>1892</v>
      </c>
      <c r="E553" s="27" t="s">
        <v>1807</v>
      </c>
      <c r="F553" s="48">
        <v>1</v>
      </c>
      <c r="G553" s="50">
        <v>115</v>
      </c>
      <c r="H553" s="27" t="s">
        <v>1819</v>
      </c>
      <c r="I553" s="27"/>
      <c r="J553" s="47" t="s">
        <v>1809</v>
      </c>
      <c r="K553" s="47" t="s">
        <v>1810</v>
      </c>
    </row>
    <row r="554" s="8" customFormat="1" ht="24" customHeight="1" spans="1:11">
      <c r="A554" s="32">
        <v>80</v>
      </c>
      <c r="B554" s="52" t="s">
        <v>1887</v>
      </c>
      <c r="C554" s="52" t="s">
        <v>1893</v>
      </c>
      <c r="D554" s="52" t="s">
        <v>1894</v>
      </c>
      <c r="E554" s="27" t="s">
        <v>1807</v>
      </c>
      <c r="F554" s="51">
        <v>1</v>
      </c>
      <c r="G554" s="8">
        <v>43.8634</v>
      </c>
      <c r="H554" s="27" t="s">
        <v>1895</v>
      </c>
      <c r="I554" s="27"/>
      <c r="J554" s="32" t="s">
        <v>1809</v>
      </c>
      <c r="K554" s="32" t="s">
        <v>1810</v>
      </c>
    </row>
    <row r="555" s="10" customFormat="1" ht="24" customHeight="1" spans="1:11">
      <c r="A555" s="32">
        <v>91</v>
      </c>
      <c r="B555" s="53" t="s">
        <v>1805</v>
      </c>
      <c r="C555" s="52" t="s">
        <v>1896</v>
      </c>
      <c r="D555" s="52" t="s">
        <v>1897</v>
      </c>
      <c r="E555" s="27" t="s">
        <v>1807</v>
      </c>
      <c r="F555" s="48">
        <v>1</v>
      </c>
      <c r="G555" s="54">
        <f>62.6</f>
        <v>62.6</v>
      </c>
      <c r="H555" s="27" t="s">
        <v>1866</v>
      </c>
      <c r="I555" s="27"/>
      <c r="J555" s="32" t="s">
        <v>1809</v>
      </c>
      <c r="K555" s="32" t="s">
        <v>1810</v>
      </c>
    </row>
    <row r="556" s="10" customFormat="1" ht="24" customHeight="1" spans="1:11">
      <c r="A556" s="32">
        <v>94</v>
      </c>
      <c r="B556" s="53" t="s">
        <v>1811</v>
      </c>
      <c r="C556" s="52" t="s">
        <v>1898</v>
      </c>
      <c r="D556" s="52" t="s">
        <v>215</v>
      </c>
      <c r="E556" s="27" t="s">
        <v>1807</v>
      </c>
      <c r="F556" s="48">
        <v>1</v>
      </c>
      <c r="G556" s="54">
        <v>25.5128</v>
      </c>
      <c r="H556" s="28" t="s">
        <v>1866</v>
      </c>
      <c r="I556" s="28"/>
      <c r="J556" s="32" t="s">
        <v>1809</v>
      </c>
      <c r="K556" s="32" t="s">
        <v>1810</v>
      </c>
    </row>
    <row r="557" s="10" customFormat="1" ht="24" customHeight="1" spans="1:11">
      <c r="A557" s="32">
        <v>97</v>
      </c>
      <c r="B557" s="53" t="s">
        <v>1805</v>
      </c>
      <c r="C557" s="52" t="s">
        <v>1899</v>
      </c>
      <c r="D557" s="52" t="s">
        <v>1900</v>
      </c>
      <c r="E557" s="27" t="s">
        <v>1807</v>
      </c>
      <c r="F557" s="48">
        <v>1</v>
      </c>
      <c r="G557" s="54">
        <v>35.08</v>
      </c>
      <c r="H557" s="27" t="s">
        <v>1823</v>
      </c>
      <c r="I557" s="27"/>
      <c r="J557" s="32" t="s">
        <v>1809</v>
      </c>
      <c r="K557" s="32" t="s">
        <v>1810</v>
      </c>
    </row>
    <row r="558" s="10" customFormat="1" ht="24" customHeight="1" spans="1:11">
      <c r="A558" s="32">
        <v>103</v>
      </c>
      <c r="B558" s="53" t="s">
        <v>1805</v>
      </c>
      <c r="C558" s="52" t="s">
        <v>1901</v>
      </c>
      <c r="D558" s="52" t="s">
        <v>45</v>
      </c>
      <c r="E558" s="27" t="s">
        <v>1807</v>
      </c>
      <c r="F558" s="48">
        <v>1</v>
      </c>
      <c r="G558" s="54">
        <v>68.3</v>
      </c>
      <c r="H558" s="27" t="s">
        <v>1862</v>
      </c>
      <c r="I558" s="27"/>
      <c r="J558" s="32" t="s">
        <v>1809</v>
      </c>
      <c r="K558" s="32" t="s">
        <v>1810</v>
      </c>
    </row>
    <row r="559" s="10" customFormat="1" ht="24" customHeight="1" spans="1:11">
      <c r="A559" s="32">
        <v>107</v>
      </c>
      <c r="B559" s="53" t="s">
        <v>1811</v>
      </c>
      <c r="C559" s="52" t="s">
        <v>1902</v>
      </c>
      <c r="D559" s="52" t="s">
        <v>436</v>
      </c>
      <c r="E559" s="27" t="s">
        <v>1807</v>
      </c>
      <c r="F559" s="48">
        <v>0.6</v>
      </c>
      <c r="G559" s="54">
        <v>46.567</v>
      </c>
      <c r="H559" s="27" t="s">
        <v>1840</v>
      </c>
      <c r="I559" s="27"/>
      <c r="J559" s="32" t="s">
        <v>1809</v>
      </c>
      <c r="K559" s="32" t="s">
        <v>1810</v>
      </c>
    </row>
    <row r="560" s="10" customFormat="1" ht="24" customHeight="1" spans="1:11">
      <c r="A560" s="32">
        <v>115</v>
      </c>
      <c r="B560" s="52" t="s">
        <v>1903</v>
      </c>
      <c r="C560" s="52" t="s">
        <v>1904</v>
      </c>
      <c r="D560" s="52" t="s">
        <v>251</v>
      </c>
      <c r="E560" s="27" t="s">
        <v>1807</v>
      </c>
      <c r="F560" s="48">
        <v>1</v>
      </c>
      <c r="G560" s="38">
        <v>15.7</v>
      </c>
      <c r="H560" s="28" t="s">
        <v>1866</v>
      </c>
      <c r="I560" s="28"/>
      <c r="J560" s="32" t="s">
        <v>1809</v>
      </c>
      <c r="K560" s="32" t="s">
        <v>1810</v>
      </c>
    </row>
    <row r="561" s="10" customFormat="1" ht="24" customHeight="1" spans="1:11">
      <c r="A561" s="32">
        <v>126</v>
      </c>
      <c r="B561" s="53" t="s">
        <v>1811</v>
      </c>
      <c r="C561" s="52" t="s">
        <v>1905</v>
      </c>
      <c r="D561" s="52" t="s">
        <v>1063</v>
      </c>
      <c r="E561" s="27" t="s">
        <v>1807</v>
      </c>
      <c r="F561" s="48">
        <v>0.6</v>
      </c>
      <c r="G561" s="54">
        <v>358.3</v>
      </c>
      <c r="H561" s="28" t="s">
        <v>1866</v>
      </c>
      <c r="I561" s="28"/>
      <c r="J561" s="32" t="s">
        <v>1809</v>
      </c>
      <c r="K561" s="32" t="s">
        <v>1810</v>
      </c>
    </row>
    <row r="562" s="8" customFormat="1" ht="24" customHeight="1" spans="1:11">
      <c r="A562" s="32">
        <v>129</v>
      </c>
      <c r="B562" s="53" t="s">
        <v>1854</v>
      </c>
      <c r="C562" s="52" t="s">
        <v>1906</v>
      </c>
      <c r="D562" s="52" t="s">
        <v>1907</v>
      </c>
      <c r="E562" s="27" t="s">
        <v>1807</v>
      </c>
      <c r="F562" s="48">
        <v>1</v>
      </c>
      <c r="G562" s="50">
        <v>133.3</v>
      </c>
      <c r="H562" s="27" t="s">
        <v>1908</v>
      </c>
      <c r="I562" s="27"/>
      <c r="J562" s="32" t="s">
        <v>1809</v>
      </c>
      <c r="K562" s="32" t="s">
        <v>1810</v>
      </c>
    </row>
    <row r="563" s="10" customFormat="1" ht="24" customHeight="1" spans="1:11">
      <c r="A563" s="32">
        <v>134</v>
      </c>
      <c r="B563" s="53" t="s">
        <v>1811</v>
      </c>
      <c r="C563" s="52" t="s">
        <v>1909</v>
      </c>
      <c r="D563" s="52" t="s">
        <v>1910</v>
      </c>
      <c r="E563" s="27" t="s">
        <v>1807</v>
      </c>
      <c r="F563" s="48">
        <v>1</v>
      </c>
      <c r="G563" s="54">
        <v>80.2982</v>
      </c>
      <c r="H563" s="27" t="s">
        <v>1878</v>
      </c>
      <c r="I563" s="27"/>
      <c r="J563" s="32" t="s">
        <v>1809</v>
      </c>
      <c r="K563" s="32" t="s">
        <v>1810</v>
      </c>
    </row>
    <row r="564" s="10" customFormat="1" ht="24" customHeight="1" spans="1:11">
      <c r="A564" s="32">
        <v>135</v>
      </c>
      <c r="B564" s="53" t="s">
        <v>1811</v>
      </c>
      <c r="C564" s="52" t="s">
        <v>1911</v>
      </c>
      <c r="D564" s="52" t="s">
        <v>742</v>
      </c>
      <c r="E564" s="27" t="s">
        <v>1807</v>
      </c>
      <c r="F564" s="48">
        <v>1</v>
      </c>
      <c r="G564" s="54">
        <v>80.0789</v>
      </c>
      <c r="H564" s="27" t="s">
        <v>1856</v>
      </c>
      <c r="I564" s="27"/>
      <c r="J564" s="32" t="s">
        <v>1809</v>
      </c>
      <c r="K564" s="32" t="s">
        <v>1810</v>
      </c>
    </row>
    <row r="565" s="10" customFormat="1" ht="24" customHeight="1" spans="1:11">
      <c r="A565" s="32">
        <v>140</v>
      </c>
      <c r="B565" s="53" t="s">
        <v>1811</v>
      </c>
      <c r="C565" s="52" t="s">
        <v>1912</v>
      </c>
      <c r="D565" s="52" t="s">
        <v>555</v>
      </c>
      <c r="E565" s="27" t="s">
        <v>1807</v>
      </c>
      <c r="F565" s="48">
        <v>1</v>
      </c>
      <c r="G565" s="38">
        <v>23</v>
      </c>
      <c r="H565" s="27" t="s">
        <v>1885</v>
      </c>
      <c r="I565" s="27"/>
      <c r="J565" s="32" t="s">
        <v>1809</v>
      </c>
      <c r="K565" s="32" t="s">
        <v>1810</v>
      </c>
    </row>
    <row r="566" s="10" customFormat="1" ht="24" customHeight="1" spans="1:11">
      <c r="A566" s="32">
        <v>142</v>
      </c>
      <c r="B566" s="53" t="s">
        <v>1805</v>
      </c>
      <c r="C566" s="52" t="s">
        <v>1913</v>
      </c>
      <c r="D566" s="52" t="s">
        <v>1914</v>
      </c>
      <c r="E566" s="27" t="s">
        <v>1807</v>
      </c>
      <c r="F566" s="48">
        <v>0.7</v>
      </c>
      <c r="G566" s="54">
        <v>81.9889</v>
      </c>
      <c r="H566" s="27" t="s">
        <v>1846</v>
      </c>
      <c r="I566" s="27"/>
      <c r="J566" s="32" t="s">
        <v>1809</v>
      </c>
      <c r="K566" s="32" t="s">
        <v>1810</v>
      </c>
    </row>
    <row r="567" s="10" customFormat="1" ht="24" customHeight="1" spans="1:11">
      <c r="A567" s="32">
        <v>147</v>
      </c>
      <c r="B567" s="53" t="s">
        <v>1811</v>
      </c>
      <c r="C567" s="52" t="s">
        <v>1915</v>
      </c>
      <c r="D567" s="52" t="s">
        <v>652</v>
      </c>
      <c r="E567" s="27" t="s">
        <v>1807</v>
      </c>
      <c r="F567" s="48">
        <v>1</v>
      </c>
      <c r="G567" s="54">
        <v>110.713</v>
      </c>
      <c r="H567" s="27" t="s">
        <v>1842</v>
      </c>
      <c r="I567" s="27"/>
      <c r="J567" s="32" t="s">
        <v>1809</v>
      </c>
      <c r="K567" s="32" t="s">
        <v>1810</v>
      </c>
    </row>
    <row r="568" s="10" customFormat="1" ht="24" customHeight="1" spans="1:11">
      <c r="A568" s="32">
        <v>156</v>
      </c>
      <c r="B568" s="52" t="s">
        <v>1916</v>
      </c>
      <c r="C568" s="52" t="s">
        <v>1917</v>
      </c>
      <c r="D568" s="52" t="s">
        <v>1205</v>
      </c>
      <c r="E568" s="27" t="s">
        <v>1807</v>
      </c>
      <c r="F568" s="48">
        <v>1</v>
      </c>
      <c r="G568" s="54">
        <v>70</v>
      </c>
      <c r="H568" s="27" t="s">
        <v>1833</v>
      </c>
      <c r="I568" s="27"/>
      <c r="J568" s="32" t="s">
        <v>1809</v>
      </c>
      <c r="K568" s="32" t="s">
        <v>1810</v>
      </c>
    </row>
    <row r="569" s="10" customFormat="1" ht="24" customHeight="1" spans="1:11">
      <c r="A569" s="32">
        <v>157</v>
      </c>
      <c r="B569" s="52" t="s">
        <v>1834</v>
      </c>
      <c r="C569" s="52" t="s">
        <v>1812</v>
      </c>
      <c r="D569" s="52" t="s">
        <v>1181</v>
      </c>
      <c r="E569" s="27" t="s">
        <v>1807</v>
      </c>
      <c r="F569" s="48">
        <v>0.6</v>
      </c>
      <c r="G569" s="54">
        <v>31.2045</v>
      </c>
      <c r="H569" s="27" t="s">
        <v>1859</v>
      </c>
      <c r="I569" s="27"/>
      <c r="J569" s="32" t="s">
        <v>1809</v>
      </c>
      <c r="K569" s="32" t="s">
        <v>1810</v>
      </c>
    </row>
    <row r="570" s="10" customFormat="1" ht="24" customHeight="1" spans="1:11">
      <c r="A570" s="32">
        <v>158</v>
      </c>
      <c r="B570" s="52" t="s">
        <v>1887</v>
      </c>
      <c r="C570" s="52" t="s">
        <v>1918</v>
      </c>
      <c r="D570" s="52" t="s">
        <v>1919</v>
      </c>
      <c r="E570" s="27" t="s">
        <v>1807</v>
      </c>
      <c r="F570" s="48">
        <v>1</v>
      </c>
      <c r="G570" s="54">
        <v>14.3858</v>
      </c>
      <c r="H570" s="27" t="s">
        <v>1895</v>
      </c>
      <c r="I570" s="27"/>
      <c r="J570" s="32" t="s">
        <v>1809</v>
      </c>
      <c r="K570" s="32" t="s">
        <v>1810</v>
      </c>
    </row>
    <row r="571" s="10" customFormat="1" ht="24" customHeight="1" spans="1:11">
      <c r="A571" s="32">
        <v>165</v>
      </c>
      <c r="B571" s="53" t="s">
        <v>1854</v>
      </c>
      <c r="C571" s="52" t="s">
        <v>1920</v>
      </c>
      <c r="D571" s="52" t="s">
        <v>1351</v>
      </c>
      <c r="E571" s="27" t="s">
        <v>1807</v>
      </c>
      <c r="F571" s="48">
        <v>1</v>
      </c>
      <c r="G571" s="54">
        <v>53.28</v>
      </c>
      <c r="H571" s="27" t="s">
        <v>1908</v>
      </c>
      <c r="I571" s="27"/>
      <c r="J571" s="32" t="s">
        <v>1809</v>
      </c>
      <c r="K571" s="32" t="s">
        <v>1810</v>
      </c>
    </row>
    <row r="572" s="10" customFormat="1" ht="24" customHeight="1" spans="1:11">
      <c r="A572" s="32">
        <v>166</v>
      </c>
      <c r="B572" s="53" t="s">
        <v>1811</v>
      </c>
      <c r="C572" s="52" t="s">
        <v>1815</v>
      </c>
      <c r="D572" s="52" t="s">
        <v>1921</v>
      </c>
      <c r="E572" s="27" t="s">
        <v>1807</v>
      </c>
      <c r="F572" s="48">
        <v>0.57</v>
      </c>
      <c r="G572" s="54">
        <v>70.6498</v>
      </c>
      <c r="H572" s="27" t="s">
        <v>1816</v>
      </c>
      <c r="I572" s="27"/>
      <c r="J572" s="32" t="s">
        <v>1809</v>
      </c>
      <c r="K572" s="32" t="s">
        <v>1810</v>
      </c>
    </row>
    <row r="573" s="10" customFormat="1" ht="24" customHeight="1" spans="1:11">
      <c r="A573" s="32">
        <v>170</v>
      </c>
      <c r="B573" s="53" t="s">
        <v>1854</v>
      </c>
      <c r="C573" s="52" t="s">
        <v>1922</v>
      </c>
      <c r="D573" s="52" t="s">
        <v>1923</v>
      </c>
      <c r="E573" s="27" t="s">
        <v>1807</v>
      </c>
      <c r="F573" s="51">
        <v>1</v>
      </c>
      <c r="G573" s="54">
        <v>103.3</v>
      </c>
      <c r="H573" s="27" t="s">
        <v>1908</v>
      </c>
      <c r="I573" s="27"/>
      <c r="J573" s="32" t="s">
        <v>1809</v>
      </c>
      <c r="K573" s="32" t="s">
        <v>1810</v>
      </c>
    </row>
    <row r="574" s="10" customFormat="1" ht="24" customHeight="1" spans="1:11">
      <c r="A574" s="32">
        <v>171</v>
      </c>
      <c r="B574" s="53" t="s">
        <v>1854</v>
      </c>
      <c r="C574" s="52" t="s">
        <v>1924</v>
      </c>
      <c r="D574" s="52" t="s">
        <v>259</v>
      </c>
      <c r="E574" s="27" t="s">
        <v>1807</v>
      </c>
      <c r="F574" s="48">
        <v>1</v>
      </c>
      <c r="G574" s="54">
        <v>150.3</v>
      </c>
      <c r="H574" s="27" t="s">
        <v>1908</v>
      </c>
      <c r="I574" s="27"/>
      <c r="J574" s="32" t="s">
        <v>1809</v>
      </c>
      <c r="K574" s="32" t="s">
        <v>1810</v>
      </c>
    </row>
    <row r="575" s="10" customFormat="1" ht="24" customHeight="1" spans="1:11">
      <c r="A575" s="32">
        <v>175</v>
      </c>
      <c r="B575" s="53" t="s">
        <v>1805</v>
      </c>
      <c r="C575" s="52" t="s">
        <v>1925</v>
      </c>
      <c r="D575" s="52" t="s">
        <v>817</v>
      </c>
      <c r="E575" s="27" t="s">
        <v>1807</v>
      </c>
      <c r="F575" s="48">
        <v>0.94</v>
      </c>
      <c r="G575" s="54">
        <v>104.2</v>
      </c>
      <c r="H575" s="27" t="s">
        <v>1926</v>
      </c>
      <c r="I575" s="27"/>
      <c r="J575" s="32" t="s">
        <v>1809</v>
      </c>
      <c r="K575" s="32" t="s">
        <v>1810</v>
      </c>
    </row>
    <row r="576" s="10" customFormat="1" ht="24" customHeight="1" spans="1:11">
      <c r="A576" s="32">
        <v>176</v>
      </c>
      <c r="B576" s="53" t="s">
        <v>1854</v>
      </c>
      <c r="C576" s="52" t="s">
        <v>1927</v>
      </c>
      <c r="D576" s="52" t="s">
        <v>788</v>
      </c>
      <c r="E576" s="27" t="s">
        <v>1807</v>
      </c>
      <c r="F576" s="48">
        <v>1</v>
      </c>
      <c r="G576" s="50">
        <v>122.1267</v>
      </c>
      <c r="H576" s="27" t="s">
        <v>1908</v>
      </c>
      <c r="I576" s="27"/>
      <c r="J576" s="32" t="s">
        <v>1809</v>
      </c>
      <c r="K576" s="32" t="s">
        <v>1810</v>
      </c>
    </row>
    <row r="577" s="10" customFormat="1" ht="24" customHeight="1" spans="1:11">
      <c r="A577" s="32">
        <v>181</v>
      </c>
      <c r="B577" s="52" t="s">
        <v>1928</v>
      </c>
      <c r="C577" s="52" t="s">
        <v>1929</v>
      </c>
      <c r="D577" s="52" t="s">
        <v>742</v>
      </c>
      <c r="E577" s="27" t="s">
        <v>1807</v>
      </c>
      <c r="F577" s="48">
        <v>1</v>
      </c>
      <c r="G577" s="54">
        <v>40.1</v>
      </c>
      <c r="H577" s="27" t="s">
        <v>1823</v>
      </c>
      <c r="I577" s="27"/>
      <c r="J577" s="32" t="s">
        <v>1809</v>
      </c>
      <c r="K577" s="32" t="s">
        <v>1810</v>
      </c>
    </row>
    <row r="578" s="10" customFormat="1" ht="24" customHeight="1" spans="1:11">
      <c r="A578" s="32">
        <v>188</v>
      </c>
      <c r="B578" s="52" t="s">
        <v>1887</v>
      </c>
      <c r="C578" s="52" t="s">
        <v>1930</v>
      </c>
      <c r="D578" s="52" t="s">
        <v>199</v>
      </c>
      <c r="E578" s="27" t="s">
        <v>1931</v>
      </c>
      <c r="F578" s="48">
        <v>0.67</v>
      </c>
      <c r="G578" s="54">
        <v>19.0336</v>
      </c>
      <c r="H578" s="27" t="s">
        <v>1895</v>
      </c>
      <c r="I578" s="27"/>
      <c r="J578" s="32" t="s">
        <v>1809</v>
      </c>
      <c r="K578" s="32" t="s">
        <v>1810</v>
      </c>
    </row>
    <row r="579" s="10" customFormat="1" ht="24" customHeight="1" spans="1:11">
      <c r="A579" s="32">
        <v>200</v>
      </c>
      <c r="B579" s="52" t="s">
        <v>1932</v>
      </c>
      <c r="C579" s="52" t="s">
        <v>1933</v>
      </c>
      <c r="D579" s="52" t="s">
        <v>1934</v>
      </c>
      <c r="E579" s="27" t="s">
        <v>1931</v>
      </c>
      <c r="F579" s="51">
        <v>0.76</v>
      </c>
      <c r="G579" s="55">
        <v>13</v>
      </c>
      <c r="H579" s="27" t="s">
        <v>1895</v>
      </c>
      <c r="I579" s="27"/>
      <c r="J579" s="32" t="s">
        <v>1809</v>
      </c>
      <c r="K579" s="32" t="s">
        <v>1810</v>
      </c>
    </row>
    <row r="580" s="10" customFormat="1" ht="24" customHeight="1" spans="1:11">
      <c r="A580" s="32">
        <v>201</v>
      </c>
      <c r="B580" s="52" t="s">
        <v>1887</v>
      </c>
      <c r="C580" s="52" t="s">
        <v>1935</v>
      </c>
      <c r="D580" s="52" t="s">
        <v>413</v>
      </c>
      <c r="E580" s="27" t="s">
        <v>1931</v>
      </c>
      <c r="F580" s="48">
        <v>0.4</v>
      </c>
      <c r="G580" s="55">
        <v>8.2</v>
      </c>
      <c r="H580" s="27" t="s">
        <v>1895</v>
      </c>
      <c r="I580" s="27"/>
      <c r="J580" s="32" t="s">
        <v>1809</v>
      </c>
      <c r="K580" s="32" t="s">
        <v>1810</v>
      </c>
    </row>
    <row r="581" s="10" customFormat="1" ht="24" customHeight="1" spans="1:11">
      <c r="A581" s="32">
        <v>202</v>
      </c>
      <c r="B581" s="52" t="s">
        <v>1843</v>
      </c>
      <c r="C581" s="52" t="s">
        <v>1936</v>
      </c>
      <c r="D581" s="52" t="s">
        <v>413</v>
      </c>
      <c r="E581" s="27" t="s">
        <v>1807</v>
      </c>
      <c r="F581" s="48">
        <v>1</v>
      </c>
      <c r="G581" s="38">
        <v>136.4364</v>
      </c>
      <c r="H581" s="27" t="s">
        <v>1823</v>
      </c>
      <c r="I581" s="27"/>
      <c r="J581" s="32" t="s">
        <v>1809</v>
      </c>
      <c r="K581" s="32" t="s">
        <v>1810</v>
      </c>
    </row>
    <row r="582" s="10" customFormat="1" ht="24" customHeight="1" spans="1:11">
      <c r="A582" s="32">
        <v>208</v>
      </c>
      <c r="B582" s="52" t="s">
        <v>1937</v>
      </c>
      <c r="C582" s="52" t="s">
        <v>1938</v>
      </c>
      <c r="D582" s="52" t="s">
        <v>1939</v>
      </c>
      <c r="E582" s="27" t="s">
        <v>1807</v>
      </c>
      <c r="F582" s="48">
        <v>0.51</v>
      </c>
      <c r="G582" s="54">
        <v>47.8</v>
      </c>
      <c r="H582" s="28" t="s">
        <v>1866</v>
      </c>
      <c r="I582" s="28"/>
      <c r="J582" s="32" t="s">
        <v>1809</v>
      </c>
      <c r="K582" s="32" t="s">
        <v>1810</v>
      </c>
    </row>
    <row r="583" s="10" customFormat="1" ht="24" customHeight="1" spans="1:11">
      <c r="A583" s="32">
        <v>209</v>
      </c>
      <c r="B583" s="52" t="s">
        <v>1932</v>
      </c>
      <c r="C583" s="52" t="s">
        <v>1940</v>
      </c>
      <c r="D583" s="52" t="s">
        <v>122</v>
      </c>
      <c r="E583" s="27" t="s">
        <v>1931</v>
      </c>
      <c r="F583" s="48">
        <v>1</v>
      </c>
      <c r="G583" s="38">
        <v>36.7</v>
      </c>
      <c r="H583" s="27" t="s">
        <v>1895</v>
      </c>
      <c r="I583" s="27"/>
      <c r="J583" s="32" t="s">
        <v>1809</v>
      </c>
      <c r="K583" s="32" t="s">
        <v>1810</v>
      </c>
    </row>
    <row r="584" s="8" customFormat="1" ht="24" customHeight="1" spans="1:11">
      <c r="A584" s="32">
        <v>211</v>
      </c>
      <c r="B584" s="52" t="s">
        <v>1838</v>
      </c>
      <c r="C584" s="52" t="s">
        <v>1941</v>
      </c>
      <c r="D584" s="52" t="s">
        <v>1085</v>
      </c>
      <c r="E584" s="27" t="s">
        <v>1931</v>
      </c>
      <c r="F584" s="48">
        <v>0.47</v>
      </c>
      <c r="G584" s="8">
        <v>70.0006</v>
      </c>
      <c r="H584" s="27" t="s">
        <v>1850</v>
      </c>
      <c r="I584" s="27"/>
      <c r="J584" s="32" t="s">
        <v>1809</v>
      </c>
      <c r="K584" s="32" t="s">
        <v>1810</v>
      </c>
    </row>
    <row r="585" s="10" customFormat="1" ht="24" customHeight="1" spans="1:11">
      <c r="A585" s="32">
        <v>212</v>
      </c>
      <c r="B585" s="52" t="s">
        <v>1932</v>
      </c>
      <c r="C585" s="52" t="s">
        <v>1942</v>
      </c>
      <c r="D585" s="52" t="s">
        <v>1244</v>
      </c>
      <c r="E585" s="27" t="s">
        <v>1931</v>
      </c>
      <c r="F585" s="48">
        <v>1</v>
      </c>
      <c r="G585" s="54">
        <v>25.7528</v>
      </c>
      <c r="H585" s="27" t="s">
        <v>1895</v>
      </c>
      <c r="I585" s="27"/>
      <c r="J585" s="32" t="s">
        <v>1809</v>
      </c>
      <c r="K585" s="32" t="s">
        <v>1810</v>
      </c>
    </row>
    <row r="586" s="10" customFormat="1" ht="24" customHeight="1" spans="1:11">
      <c r="A586" s="32">
        <v>213</v>
      </c>
      <c r="B586" s="52" t="s">
        <v>1932</v>
      </c>
      <c r="C586" s="52" t="s">
        <v>1943</v>
      </c>
      <c r="D586" s="52" t="s">
        <v>1278</v>
      </c>
      <c r="E586" s="27" t="s">
        <v>1931</v>
      </c>
      <c r="F586" s="48">
        <v>0.49</v>
      </c>
      <c r="G586" s="55">
        <v>16</v>
      </c>
      <c r="H586" s="27" t="s">
        <v>1895</v>
      </c>
      <c r="I586" s="27"/>
      <c r="J586" s="32" t="s">
        <v>1809</v>
      </c>
      <c r="K586" s="32" t="s">
        <v>1810</v>
      </c>
    </row>
    <row r="587" s="10" customFormat="1" ht="24" customHeight="1" spans="1:11">
      <c r="A587" s="32">
        <v>214</v>
      </c>
      <c r="B587" s="52" t="s">
        <v>1932</v>
      </c>
      <c r="C587" s="52" t="s">
        <v>1944</v>
      </c>
      <c r="D587" s="52" t="s">
        <v>1278</v>
      </c>
      <c r="E587" s="27" t="s">
        <v>1931</v>
      </c>
      <c r="F587" s="48">
        <v>0.6</v>
      </c>
      <c r="G587" s="55">
        <v>14.7971</v>
      </c>
      <c r="H587" s="27" t="s">
        <v>1895</v>
      </c>
      <c r="I587" s="27"/>
      <c r="J587" s="32" t="s">
        <v>1809</v>
      </c>
      <c r="K587" s="32" t="s">
        <v>1810</v>
      </c>
    </row>
    <row r="588" s="10" customFormat="1" ht="24" customHeight="1" spans="1:11">
      <c r="A588" s="32">
        <v>215</v>
      </c>
      <c r="B588" s="52" t="s">
        <v>1887</v>
      </c>
      <c r="C588" s="52" t="s">
        <v>1945</v>
      </c>
      <c r="D588" s="52" t="s">
        <v>1946</v>
      </c>
      <c r="E588" s="27" t="s">
        <v>1931</v>
      </c>
      <c r="F588" s="48">
        <v>1</v>
      </c>
      <c r="G588" s="55">
        <v>22</v>
      </c>
      <c r="H588" s="27" t="s">
        <v>1895</v>
      </c>
      <c r="I588" s="27"/>
      <c r="J588" s="32" t="s">
        <v>1809</v>
      </c>
      <c r="K588" s="32" t="s">
        <v>1810</v>
      </c>
    </row>
    <row r="589" s="10" customFormat="1" ht="24" customHeight="1" spans="1:11">
      <c r="A589" s="32">
        <v>216</v>
      </c>
      <c r="B589" s="52" t="s">
        <v>1887</v>
      </c>
      <c r="C589" s="52" t="s">
        <v>1945</v>
      </c>
      <c r="D589" s="52" t="s">
        <v>1947</v>
      </c>
      <c r="E589" s="27" t="s">
        <v>1931</v>
      </c>
      <c r="F589" s="48">
        <v>1</v>
      </c>
      <c r="G589" s="55">
        <v>26.1503</v>
      </c>
      <c r="H589" s="27" t="s">
        <v>1895</v>
      </c>
      <c r="I589" s="27"/>
      <c r="J589" s="32" t="s">
        <v>1809</v>
      </c>
      <c r="K589" s="32" t="s">
        <v>1810</v>
      </c>
    </row>
    <row r="590" s="10" customFormat="1" ht="24" customHeight="1" spans="1:11">
      <c r="A590" s="32">
        <v>217</v>
      </c>
      <c r="B590" s="52" t="s">
        <v>1932</v>
      </c>
      <c r="C590" s="52" t="s">
        <v>1948</v>
      </c>
      <c r="D590" s="52" t="s">
        <v>566</v>
      </c>
      <c r="E590" s="27" t="s">
        <v>1931</v>
      </c>
      <c r="F590" s="48">
        <v>1</v>
      </c>
      <c r="G590" s="54">
        <v>46.4498</v>
      </c>
      <c r="H590" s="27" t="s">
        <v>1895</v>
      </c>
      <c r="I590" s="27"/>
      <c r="J590" s="32" t="s">
        <v>1809</v>
      </c>
      <c r="K590" s="32" t="s">
        <v>1810</v>
      </c>
    </row>
    <row r="591" s="10" customFormat="1" ht="24" customHeight="1" spans="1:11">
      <c r="A591" s="32">
        <v>225</v>
      </c>
      <c r="B591" s="52" t="s">
        <v>1890</v>
      </c>
      <c r="C591" s="52" t="s">
        <v>1949</v>
      </c>
      <c r="D591" s="52" t="s">
        <v>1950</v>
      </c>
      <c r="E591" s="27" t="s">
        <v>1807</v>
      </c>
      <c r="F591" s="48">
        <v>0.4</v>
      </c>
      <c r="G591" s="54">
        <v>50.3095</v>
      </c>
      <c r="H591" s="27" t="s">
        <v>1872</v>
      </c>
      <c r="I591" s="27"/>
      <c r="J591" s="32" t="s">
        <v>1809</v>
      </c>
      <c r="K591" s="32" t="s">
        <v>1810</v>
      </c>
    </row>
    <row r="592" s="10" customFormat="1" ht="24" customHeight="1" spans="1:11">
      <c r="A592" s="32">
        <v>227</v>
      </c>
      <c r="B592" s="52" t="s">
        <v>1951</v>
      </c>
      <c r="C592" s="52" t="s">
        <v>1952</v>
      </c>
      <c r="D592" s="52" t="s">
        <v>1469</v>
      </c>
      <c r="E592" s="27" t="s">
        <v>1807</v>
      </c>
      <c r="F592" s="48">
        <v>0.53</v>
      </c>
      <c r="G592" s="54">
        <v>64.5351</v>
      </c>
      <c r="H592" s="27" t="s">
        <v>1821</v>
      </c>
      <c r="I592" s="27"/>
      <c r="J592" s="32" t="s">
        <v>1809</v>
      </c>
      <c r="K592" s="32" t="s">
        <v>1810</v>
      </c>
    </row>
    <row r="593" s="10" customFormat="1" ht="24" customHeight="1" spans="1:11">
      <c r="A593" s="32">
        <v>233</v>
      </c>
      <c r="B593" s="53" t="s">
        <v>1805</v>
      </c>
      <c r="C593" s="52" t="s">
        <v>1953</v>
      </c>
      <c r="D593" s="52" t="s">
        <v>979</v>
      </c>
      <c r="E593" s="27" t="s">
        <v>1807</v>
      </c>
      <c r="F593" s="48">
        <v>1</v>
      </c>
      <c r="G593" s="54">
        <v>11.5</v>
      </c>
      <c r="H593" s="27" t="s">
        <v>1850</v>
      </c>
      <c r="I593" s="27"/>
      <c r="J593" s="32" t="s">
        <v>1809</v>
      </c>
      <c r="K593" s="32" t="s">
        <v>1810</v>
      </c>
    </row>
    <row r="594" s="10" customFormat="1" ht="24" customHeight="1" spans="1:11">
      <c r="A594" s="32">
        <v>234</v>
      </c>
      <c r="B594" s="53" t="s">
        <v>1805</v>
      </c>
      <c r="C594" s="52" t="s">
        <v>1954</v>
      </c>
      <c r="D594" s="52" t="s">
        <v>1955</v>
      </c>
      <c r="E594" s="27" t="s">
        <v>1807</v>
      </c>
      <c r="F594" s="48">
        <v>1</v>
      </c>
      <c r="G594" s="38">
        <v>10.9</v>
      </c>
      <c r="H594" s="28" t="s">
        <v>1866</v>
      </c>
      <c r="I594" s="28"/>
      <c r="J594" s="32" t="s">
        <v>1809</v>
      </c>
      <c r="K594" s="32" t="s">
        <v>1810</v>
      </c>
    </row>
    <row r="595" s="10" customFormat="1" ht="24" customHeight="1" spans="1:11">
      <c r="A595" s="32">
        <v>235</v>
      </c>
      <c r="B595" s="53" t="s">
        <v>1805</v>
      </c>
      <c r="C595" s="52" t="s">
        <v>1956</v>
      </c>
      <c r="D595" s="52" t="s">
        <v>413</v>
      </c>
      <c r="E595" s="27" t="s">
        <v>1807</v>
      </c>
      <c r="F595" s="48">
        <v>1</v>
      </c>
      <c r="G595" s="50">
        <v>43.9</v>
      </c>
      <c r="H595" s="27" t="s">
        <v>1821</v>
      </c>
      <c r="I595" s="27"/>
      <c r="J595" s="32" t="s">
        <v>1809</v>
      </c>
      <c r="K595" s="32" t="s">
        <v>1810</v>
      </c>
    </row>
    <row r="596" s="10" customFormat="1" ht="24" customHeight="1" spans="1:11">
      <c r="A596" s="32">
        <v>237</v>
      </c>
      <c r="B596" s="52" t="s">
        <v>1843</v>
      </c>
      <c r="C596" s="52" t="s">
        <v>1957</v>
      </c>
      <c r="D596" s="52" t="s">
        <v>1958</v>
      </c>
      <c r="E596" s="27" t="s">
        <v>1807</v>
      </c>
      <c r="F596" s="48">
        <v>1</v>
      </c>
      <c r="G596" s="38">
        <v>122.2</v>
      </c>
      <c r="H596" s="27" t="s">
        <v>1959</v>
      </c>
      <c r="I596" s="27"/>
      <c r="J596" s="32" t="s">
        <v>1809</v>
      </c>
      <c r="K596" s="32" t="s">
        <v>1810</v>
      </c>
    </row>
    <row r="597" s="10" customFormat="1" ht="24" customHeight="1" spans="1:11">
      <c r="A597" s="32">
        <v>239</v>
      </c>
      <c r="B597" s="53" t="s">
        <v>1805</v>
      </c>
      <c r="C597" s="52" t="s">
        <v>1960</v>
      </c>
      <c r="D597" s="52" t="s">
        <v>1923</v>
      </c>
      <c r="E597" s="27" t="s">
        <v>1807</v>
      </c>
      <c r="F597" s="48">
        <v>0.45</v>
      </c>
      <c r="G597" s="55">
        <v>30</v>
      </c>
      <c r="H597" s="27" t="s">
        <v>1961</v>
      </c>
      <c r="I597" s="27"/>
      <c r="J597" s="32" t="s">
        <v>1809</v>
      </c>
      <c r="K597" s="32" t="s">
        <v>1810</v>
      </c>
    </row>
    <row r="598" s="10" customFormat="1" ht="24" customHeight="1" spans="1:11">
      <c r="A598" s="32">
        <v>240</v>
      </c>
      <c r="B598" s="53" t="s">
        <v>1805</v>
      </c>
      <c r="C598" s="52" t="s">
        <v>1962</v>
      </c>
      <c r="D598" s="52" t="s">
        <v>294</v>
      </c>
      <c r="E598" s="27" t="s">
        <v>1807</v>
      </c>
      <c r="F598" s="48">
        <v>0.3</v>
      </c>
      <c r="G598" s="55">
        <v>14.351</v>
      </c>
      <c r="H598" s="27" t="s">
        <v>1840</v>
      </c>
      <c r="I598" s="27"/>
      <c r="J598" s="32" t="s">
        <v>1809</v>
      </c>
      <c r="K598" s="32" t="s">
        <v>1810</v>
      </c>
    </row>
    <row r="599" ht="39.95" customHeight="1" spans="1:11">
      <c r="A599" s="32">
        <v>242</v>
      </c>
      <c r="B599" s="34" t="s">
        <v>1963</v>
      </c>
      <c r="C599" s="34" t="s">
        <v>1964</v>
      </c>
      <c r="D599" s="34" t="s">
        <v>1965</v>
      </c>
      <c r="E599" s="27" t="s">
        <v>1966</v>
      </c>
      <c r="F599" s="48">
        <v>1</v>
      </c>
      <c r="G599" s="56">
        <v>7</v>
      </c>
      <c r="H599" s="28" t="s">
        <v>1967</v>
      </c>
      <c r="I599" s="28"/>
      <c r="J599" s="34" t="s">
        <v>1809</v>
      </c>
      <c r="K599" s="34" t="s">
        <v>1810</v>
      </c>
    </row>
    <row r="600" ht="39.95" customHeight="1" spans="1:11">
      <c r="A600" s="32">
        <v>243</v>
      </c>
      <c r="B600" s="34" t="s">
        <v>1968</v>
      </c>
      <c r="C600" s="34" t="s">
        <v>1969</v>
      </c>
      <c r="D600" s="34" t="s">
        <v>1965</v>
      </c>
      <c r="E600" s="27" t="s">
        <v>1970</v>
      </c>
      <c r="F600" s="48">
        <v>1</v>
      </c>
      <c r="G600" s="56">
        <v>2.8</v>
      </c>
      <c r="H600" s="28" t="s">
        <v>1971</v>
      </c>
      <c r="I600" s="28"/>
      <c r="J600" s="34" t="s">
        <v>1809</v>
      </c>
      <c r="K600" s="34" t="s">
        <v>1810</v>
      </c>
    </row>
    <row r="601" ht="39.95" customHeight="1" spans="1:11">
      <c r="A601" s="32">
        <v>244</v>
      </c>
      <c r="B601" s="34" t="s">
        <v>1968</v>
      </c>
      <c r="C601" s="34" t="s">
        <v>1972</v>
      </c>
      <c r="D601" s="34" t="s">
        <v>1973</v>
      </c>
      <c r="E601" s="27" t="s">
        <v>1970</v>
      </c>
      <c r="F601" s="48">
        <v>1</v>
      </c>
      <c r="G601" s="56">
        <v>2.8</v>
      </c>
      <c r="H601" s="27" t="s">
        <v>1926</v>
      </c>
      <c r="I601" s="27"/>
      <c r="J601" s="34" t="s">
        <v>1809</v>
      </c>
      <c r="K601" s="34" t="s">
        <v>1810</v>
      </c>
    </row>
    <row r="602" ht="39.95" customHeight="1" spans="1:11">
      <c r="A602" s="32">
        <v>245</v>
      </c>
      <c r="B602" s="34" t="s">
        <v>1968</v>
      </c>
      <c r="C602" s="34" t="s">
        <v>1974</v>
      </c>
      <c r="D602" s="34" t="s">
        <v>1973</v>
      </c>
      <c r="E602" s="27" t="s">
        <v>1970</v>
      </c>
      <c r="F602" s="48">
        <v>0.4</v>
      </c>
      <c r="G602" s="56">
        <v>0.362</v>
      </c>
      <c r="H602" s="27" t="s">
        <v>1975</v>
      </c>
      <c r="I602" s="27"/>
      <c r="J602" s="34" t="s">
        <v>1809</v>
      </c>
      <c r="K602" s="34" t="s">
        <v>1810</v>
      </c>
    </row>
    <row r="603" ht="39.95" customHeight="1" spans="1:11">
      <c r="A603" s="32">
        <v>247</v>
      </c>
      <c r="B603" s="34" t="s">
        <v>1963</v>
      </c>
      <c r="C603" s="34" t="s">
        <v>1976</v>
      </c>
      <c r="D603" s="34" t="s">
        <v>1977</v>
      </c>
      <c r="E603" s="27" t="s">
        <v>1970</v>
      </c>
      <c r="F603" s="48">
        <v>0.8</v>
      </c>
      <c r="G603" s="7">
        <v>10.156</v>
      </c>
      <c r="H603" s="28" t="s">
        <v>1978</v>
      </c>
      <c r="I603" s="28"/>
      <c r="J603" s="34" t="s">
        <v>1809</v>
      </c>
      <c r="K603" s="34" t="s">
        <v>1810</v>
      </c>
    </row>
    <row r="604" ht="39.95" customHeight="1" spans="1:11">
      <c r="A604" s="32">
        <v>248</v>
      </c>
      <c r="B604" s="34" t="s">
        <v>1968</v>
      </c>
      <c r="C604" s="34" t="s">
        <v>1979</v>
      </c>
      <c r="D604" s="34" t="s">
        <v>1980</v>
      </c>
      <c r="E604" s="27" t="s">
        <v>1970</v>
      </c>
      <c r="F604" s="48">
        <v>1</v>
      </c>
      <c r="G604" s="56">
        <v>4.2</v>
      </c>
      <c r="H604" s="28" t="s">
        <v>1866</v>
      </c>
      <c r="I604" s="28"/>
      <c r="J604" s="34" t="s">
        <v>1809</v>
      </c>
      <c r="K604" s="34" t="s">
        <v>1810</v>
      </c>
    </row>
    <row r="605" ht="39.95" customHeight="1" spans="1:11">
      <c r="A605" s="32">
        <v>249</v>
      </c>
      <c r="B605" s="34" t="s">
        <v>1968</v>
      </c>
      <c r="C605" s="34" t="s">
        <v>1981</v>
      </c>
      <c r="D605" s="34" t="s">
        <v>1980</v>
      </c>
      <c r="E605" s="27" t="s">
        <v>1970</v>
      </c>
      <c r="F605" s="48">
        <v>1</v>
      </c>
      <c r="G605" s="56">
        <v>11.2</v>
      </c>
      <c r="H605" s="28" t="s">
        <v>1866</v>
      </c>
      <c r="I605" s="28"/>
      <c r="J605" s="34" t="s">
        <v>1809</v>
      </c>
      <c r="K605" s="34" t="s">
        <v>1810</v>
      </c>
    </row>
    <row r="606" ht="39.95" customHeight="1" spans="1:11">
      <c r="A606" s="32">
        <v>251</v>
      </c>
      <c r="B606" s="34" t="s">
        <v>1968</v>
      </c>
      <c r="C606" s="34" t="s">
        <v>1982</v>
      </c>
      <c r="D606" s="34" t="s">
        <v>1980</v>
      </c>
      <c r="E606" s="27" t="s">
        <v>1970</v>
      </c>
      <c r="F606" s="48">
        <v>1</v>
      </c>
      <c r="G606" s="56">
        <v>7</v>
      </c>
      <c r="H606" s="27" t="s">
        <v>1816</v>
      </c>
      <c r="I606" s="27"/>
      <c r="J606" s="34" t="s">
        <v>1809</v>
      </c>
      <c r="K606" s="34" t="s">
        <v>1810</v>
      </c>
    </row>
    <row r="607" ht="39.95" customHeight="1" spans="1:11">
      <c r="A607" s="32">
        <v>252</v>
      </c>
      <c r="B607" s="34" t="s">
        <v>1968</v>
      </c>
      <c r="C607" s="34" t="s">
        <v>1983</v>
      </c>
      <c r="D607" s="34" t="s">
        <v>1980</v>
      </c>
      <c r="E607" s="27" t="s">
        <v>1970</v>
      </c>
      <c r="F607" s="48">
        <v>0.6</v>
      </c>
      <c r="G607" s="56">
        <v>3.1438</v>
      </c>
      <c r="H607" s="27" t="s">
        <v>1870</v>
      </c>
      <c r="I607" s="27"/>
      <c r="J607" s="34" t="s">
        <v>1809</v>
      </c>
      <c r="K607" s="34" t="s">
        <v>1810</v>
      </c>
    </row>
    <row r="608" ht="39.95" customHeight="1" spans="1:11">
      <c r="A608" s="32">
        <v>257</v>
      </c>
      <c r="B608" s="34" t="s">
        <v>1968</v>
      </c>
      <c r="C608" s="34" t="s">
        <v>1984</v>
      </c>
      <c r="D608" s="34" t="s">
        <v>1985</v>
      </c>
      <c r="E608" s="27" t="s">
        <v>1970</v>
      </c>
      <c r="F608" s="48">
        <v>1</v>
      </c>
      <c r="G608" s="34">
        <v>10.9212</v>
      </c>
      <c r="H608" s="27" t="s">
        <v>1825</v>
      </c>
      <c r="I608" s="27"/>
      <c r="J608" s="34" t="s">
        <v>1809</v>
      </c>
      <c r="K608" s="34" t="s">
        <v>1810</v>
      </c>
    </row>
    <row r="609" ht="39.95" customHeight="1" spans="1:11">
      <c r="A609" s="32">
        <v>259</v>
      </c>
      <c r="B609" s="34" t="s">
        <v>1968</v>
      </c>
      <c r="C609" s="34" t="s">
        <v>1986</v>
      </c>
      <c r="D609" s="34" t="s">
        <v>1987</v>
      </c>
      <c r="E609" s="27" t="s">
        <v>1970</v>
      </c>
      <c r="F609" s="48">
        <v>1</v>
      </c>
      <c r="G609" s="57">
        <v>6.6368</v>
      </c>
      <c r="H609" s="27" t="s">
        <v>1830</v>
      </c>
      <c r="I609" s="27"/>
      <c r="J609" s="34" t="s">
        <v>1809</v>
      </c>
      <c r="K609" s="34" t="s">
        <v>1810</v>
      </c>
    </row>
    <row r="610" ht="39.95" customHeight="1" spans="1:11">
      <c r="A610" s="32">
        <v>260</v>
      </c>
      <c r="B610" s="34" t="s">
        <v>1968</v>
      </c>
      <c r="C610" s="34" t="s">
        <v>1988</v>
      </c>
      <c r="D610" s="34" t="s">
        <v>1989</v>
      </c>
      <c r="E610" s="27" t="s">
        <v>1970</v>
      </c>
      <c r="F610" s="48">
        <v>1</v>
      </c>
      <c r="G610" s="57">
        <v>2.1</v>
      </c>
      <c r="H610" s="27" t="s">
        <v>1990</v>
      </c>
      <c r="I610" s="27"/>
      <c r="J610" s="34" t="s">
        <v>1809</v>
      </c>
      <c r="K610" s="34" t="s">
        <v>1810</v>
      </c>
    </row>
    <row r="611" ht="39.95" customHeight="1" spans="1:11">
      <c r="A611" s="32">
        <v>272</v>
      </c>
      <c r="B611" s="34" t="s">
        <v>1963</v>
      </c>
      <c r="C611" s="34" t="s">
        <v>1991</v>
      </c>
      <c r="D611" s="34" t="s">
        <v>1992</v>
      </c>
      <c r="E611" s="27" t="s">
        <v>1970</v>
      </c>
      <c r="F611" s="48">
        <v>0.5</v>
      </c>
      <c r="G611" s="56">
        <v>7.9591</v>
      </c>
      <c r="H611" s="27" t="s">
        <v>1993</v>
      </c>
      <c r="I611" s="27"/>
      <c r="J611" s="34" t="s">
        <v>1809</v>
      </c>
      <c r="K611" s="34" t="s">
        <v>1810</v>
      </c>
    </row>
    <row r="612" ht="39.95" customHeight="1" spans="1:11">
      <c r="A612" s="32">
        <v>273</v>
      </c>
      <c r="B612" s="34" t="s">
        <v>1968</v>
      </c>
      <c r="C612" s="34" t="s">
        <v>1994</v>
      </c>
      <c r="D612" s="34" t="s">
        <v>1992</v>
      </c>
      <c r="E612" s="27" t="s">
        <v>1970</v>
      </c>
      <c r="F612" s="48">
        <v>0.55</v>
      </c>
      <c r="G612" s="56">
        <v>3</v>
      </c>
      <c r="H612" s="27" t="s">
        <v>1959</v>
      </c>
      <c r="I612" s="27"/>
      <c r="J612" s="34" t="s">
        <v>1809</v>
      </c>
      <c r="K612" s="34" t="s">
        <v>1810</v>
      </c>
    </row>
    <row r="613" ht="39.95" customHeight="1" spans="1:11">
      <c r="A613" s="32">
        <v>274</v>
      </c>
      <c r="B613" s="34" t="s">
        <v>1963</v>
      </c>
      <c r="C613" s="34" t="s">
        <v>1995</v>
      </c>
      <c r="D613" s="34" t="s">
        <v>1992</v>
      </c>
      <c r="E613" s="27" t="s">
        <v>1970</v>
      </c>
      <c r="F613" s="48">
        <v>0.43</v>
      </c>
      <c r="G613" s="56">
        <v>20</v>
      </c>
      <c r="H613" s="27" t="s">
        <v>1846</v>
      </c>
      <c r="I613" s="27"/>
      <c r="J613" s="34" t="s">
        <v>1809</v>
      </c>
      <c r="K613" s="34" t="s">
        <v>1810</v>
      </c>
    </row>
    <row r="614" ht="39.95" customHeight="1" spans="1:11">
      <c r="A614" s="32">
        <v>275</v>
      </c>
      <c r="B614" s="34" t="s">
        <v>1963</v>
      </c>
      <c r="C614" s="34" t="s">
        <v>1996</v>
      </c>
      <c r="D614" s="34" t="s">
        <v>1997</v>
      </c>
      <c r="E614" s="27" t="s">
        <v>1970</v>
      </c>
      <c r="F614" s="48">
        <v>0.53</v>
      </c>
      <c r="G614" s="7">
        <v>32.5614</v>
      </c>
      <c r="H614" s="27" t="s">
        <v>1998</v>
      </c>
      <c r="I614" s="27"/>
      <c r="J614" s="34" t="s">
        <v>1809</v>
      </c>
      <c r="K614" s="34" t="s">
        <v>1810</v>
      </c>
    </row>
    <row r="615" ht="39.95" customHeight="1" spans="1:11">
      <c r="A615" s="32">
        <v>278</v>
      </c>
      <c r="B615" s="34" t="s">
        <v>1968</v>
      </c>
      <c r="C615" s="34" t="s">
        <v>1999</v>
      </c>
      <c r="D615" s="34" t="s">
        <v>2000</v>
      </c>
      <c r="E615" s="27" t="s">
        <v>1970</v>
      </c>
      <c r="F615" s="48">
        <v>0.7</v>
      </c>
      <c r="G615" s="57">
        <v>31.3923</v>
      </c>
      <c r="H615" s="28" t="s">
        <v>1978</v>
      </c>
      <c r="I615" s="28"/>
      <c r="J615" s="34" t="s">
        <v>1809</v>
      </c>
      <c r="K615" s="34" t="s">
        <v>1810</v>
      </c>
    </row>
    <row r="616" ht="39.95" customHeight="1" spans="1:11">
      <c r="A616" s="32">
        <v>279</v>
      </c>
      <c r="B616" s="34" t="s">
        <v>2001</v>
      </c>
      <c r="C616" s="34" t="s">
        <v>2002</v>
      </c>
      <c r="D616" s="34" t="s">
        <v>2003</v>
      </c>
      <c r="E616" s="27" t="s">
        <v>1970</v>
      </c>
      <c r="F616" s="48">
        <v>0.51</v>
      </c>
      <c r="G616" s="57">
        <v>58.2851</v>
      </c>
      <c r="H616" s="28" t="s">
        <v>1866</v>
      </c>
      <c r="I616" s="28"/>
      <c r="J616" s="34" t="s">
        <v>1809</v>
      </c>
      <c r="K616" s="34" t="s">
        <v>1810</v>
      </c>
    </row>
    <row r="617" ht="39.95" customHeight="1" spans="1:11">
      <c r="A617" s="32">
        <v>281</v>
      </c>
      <c r="B617" s="34" t="s">
        <v>1963</v>
      </c>
      <c r="C617" s="34" t="s">
        <v>2004</v>
      </c>
      <c r="D617" s="34" t="s">
        <v>2005</v>
      </c>
      <c r="E617" s="27" t="s">
        <v>1970</v>
      </c>
      <c r="F617" s="48">
        <v>0.4</v>
      </c>
      <c r="G617" s="56">
        <v>32.9617</v>
      </c>
      <c r="H617" s="28" t="s">
        <v>1866</v>
      </c>
      <c r="I617" s="28"/>
      <c r="J617" s="34" t="s">
        <v>1809</v>
      </c>
      <c r="K617" s="34" t="s">
        <v>1810</v>
      </c>
    </row>
    <row r="618" ht="39.95" customHeight="1" spans="1:11">
      <c r="A618" s="32">
        <v>282</v>
      </c>
      <c r="B618" s="34" t="s">
        <v>1968</v>
      </c>
      <c r="C618" s="34" t="s">
        <v>2006</v>
      </c>
      <c r="D618" s="34" t="s">
        <v>2007</v>
      </c>
      <c r="E618" s="27" t="s">
        <v>1970</v>
      </c>
      <c r="F618" s="48">
        <v>0.6</v>
      </c>
      <c r="G618" s="56">
        <v>3</v>
      </c>
      <c r="H618" s="27" t="s">
        <v>1816</v>
      </c>
      <c r="I618" s="27"/>
      <c r="J618" s="34" t="s">
        <v>1809</v>
      </c>
      <c r="K618" s="34" t="s">
        <v>1810</v>
      </c>
    </row>
    <row r="619" ht="39.95" customHeight="1" spans="1:11">
      <c r="A619" s="32">
        <v>283</v>
      </c>
      <c r="B619" s="34" t="s">
        <v>1968</v>
      </c>
      <c r="C619" s="34" t="s">
        <v>2008</v>
      </c>
      <c r="D619" s="34" t="s">
        <v>2009</v>
      </c>
      <c r="E619" s="27" t="s">
        <v>1970</v>
      </c>
      <c r="F619" s="48">
        <v>0.6</v>
      </c>
      <c r="G619" s="56">
        <v>2</v>
      </c>
      <c r="H619" s="28" t="s">
        <v>1978</v>
      </c>
      <c r="I619" s="28"/>
      <c r="J619" s="34" t="s">
        <v>1809</v>
      </c>
      <c r="K619" s="34" t="s">
        <v>1810</v>
      </c>
    </row>
    <row r="620" ht="39.95" customHeight="1" spans="1:11">
      <c r="A620" s="32">
        <v>284</v>
      </c>
      <c r="B620" s="34" t="s">
        <v>1968</v>
      </c>
      <c r="C620" s="34" t="s">
        <v>2010</v>
      </c>
      <c r="D620" s="34" t="s">
        <v>2009</v>
      </c>
      <c r="E620" s="27" t="s">
        <v>1970</v>
      </c>
      <c r="F620" s="48">
        <v>0.57</v>
      </c>
      <c r="G620" s="56">
        <v>1.1</v>
      </c>
      <c r="H620" s="28" t="s">
        <v>1866</v>
      </c>
      <c r="I620" s="28"/>
      <c r="J620" s="34" t="s">
        <v>1809</v>
      </c>
      <c r="K620" s="34" t="s">
        <v>1810</v>
      </c>
    </row>
    <row r="621" ht="39.95" customHeight="1" spans="1:11">
      <c r="A621" s="32">
        <v>285</v>
      </c>
      <c r="B621" s="34" t="s">
        <v>2001</v>
      </c>
      <c r="C621" s="34" t="s">
        <v>2011</v>
      </c>
      <c r="D621" s="34" t="s">
        <v>2009</v>
      </c>
      <c r="E621" s="27" t="s">
        <v>1970</v>
      </c>
      <c r="F621" s="48">
        <v>0.85</v>
      </c>
      <c r="G621" s="56">
        <v>39.4157</v>
      </c>
      <c r="H621" s="28" t="s">
        <v>1866</v>
      </c>
      <c r="I621" s="28"/>
      <c r="J621" s="34" t="s">
        <v>1809</v>
      </c>
      <c r="K621" s="34" t="s">
        <v>1810</v>
      </c>
    </row>
    <row r="622" ht="39.95" customHeight="1" spans="1:11">
      <c r="A622" s="32">
        <v>296</v>
      </c>
      <c r="B622" s="34" t="s">
        <v>1968</v>
      </c>
      <c r="C622" s="34" t="s">
        <v>2012</v>
      </c>
      <c r="D622" s="34" t="s">
        <v>2013</v>
      </c>
      <c r="E622" s="27" t="s">
        <v>1970</v>
      </c>
      <c r="F622" s="48">
        <v>1</v>
      </c>
      <c r="G622" s="34">
        <v>33.1942</v>
      </c>
      <c r="H622" s="27" t="s">
        <v>1816</v>
      </c>
      <c r="I622" s="27"/>
      <c r="J622" s="34" t="s">
        <v>1809</v>
      </c>
      <c r="K622" s="34" t="s">
        <v>1810</v>
      </c>
    </row>
    <row r="623" ht="39.95" customHeight="1" spans="1:11">
      <c r="A623" s="32">
        <v>298</v>
      </c>
      <c r="B623" s="34" t="s">
        <v>1968</v>
      </c>
      <c r="C623" s="34" t="s">
        <v>2014</v>
      </c>
      <c r="D623" s="34" t="s">
        <v>2015</v>
      </c>
      <c r="E623" s="27" t="s">
        <v>1970</v>
      </c>
      <c r="F623" s="48">
        <v>0.72</v>
      </c>
      <c r="G623" s="57">
        <v>35.7582</v>
      </c>
      <c r="H623" s="27" t="s">
        <v>1872</v>
      </c>
      <c r="I623" s="27"/>
      <c r="J623" s="34" t="s">
        <v>1809</v>
      </c>
      <c r="K623" s="34" t="s">
        <v>1810</v>
      </c>
    </row>
    <row r="624" ht="39.95" customHeight="1" spans="1:11">
      <c r="A624" s="32">
        <v>299</v>
      </c>
      <c r="B624" s="34" t="s">
        <v>1968</v>
      </c>
      <c r="C624" s="34" t="s">
        <v>2016</v>
      </c>
      <c r="D624" s="34" t="s">
        <v>2015</v>
      </c>
      <c r="E624" s="27" t="s">
        <v>1970</v>
      </c>
      <c r="F624" s="48">
        <v>0.57</v>
      </c>
      <c r="G624" s="7">
        <v>2.1</v>
      </c>
      <c r="H624" s="27" t="s">
        <v>1819</v>
      </c>
      <c r="I624" s="27"/>
      <c r="J624" s="34" t="s">
        <v>1809</v>
      </c>
      <c r="K624" s="34" t="s">
        <v>1810</v>
      </c>
    </row>
    <row r="625" ht="39.95" customHeight="1" spans="1:11">
      <c r="A625" s="32">
        <v>300</v>
      </c>
      <c r="B625" s="34" t="s">
        <v>1968</v>
      </c>
      <c r="C625" s="34" t="s">
        <v>2017</v>
      </c>
      <c r="D625" s="34" t="s">
        <v>2015</v>
      </c>
      <c r="E625" s="27" t="s">
        <v>1970</v>
      </c>
      <c r="F625" s="48">
        <v>0.63</v>
      </c>
      <c r="G625" s="57">
        <v>5</v>
      </c>
      <c r="H625" s="27" t="s">
        <v>1821</v>
      </c>
      <c r="I625" s="27"/>
      <c r="J625" s="34" t="s">
        <v>1809</v>
      </c>
      <c r="K625" s="34" t="s">
        <v>1810</v>
      </c>
    </row>
    <row r="626" ht="39.95" customHeight="1" spans="1:11">
      <c r="A626" s="32">
        <v>302</v>
      </c>
      <c r="B626" s="34" t="s">
        <v>2001</v>
      </c>
      <c r="C626" s="34" t="s">
        <v>2018</v>
      </c>
      <c r="D626" s="34" t="s">
        <v>2019</v>
      </c>
      <c r="E626" s="27" t="s">
        <v>1970</v>
      </c>
      <c r="F626" s="48">
        <v>0.62</v>
      </c>
      <c r="G626" s="57">
        <v>2</v>
      </c>
      <c r="H626" s="27" t="s">
        <v>1825</v>
      </c>
      <c r="I626" s="27"/>
      <c r="J626" s="34" t="s">
        <v>1809</v>
      </c>
      <c r="K626" s="34" t="s">
        <v>1810</v>
      </c>
    </row>
    <row r="627" ht="39.95" customHeight="1" spans="1:11">
      <c r="A627" s="32">
        <v>310</v>
      </c>
      <c r="B627" s="34" t="s">
        <v>1968</v>
      </c>
      <c r="C627" s="34" t="s">
        <v>2020</v>
      </c>
      <c r="D627" s="34" t="s">
        <v>2021</v>
      </c>
      <c r="E627" s="27" t="s">
        <v>1970</v>
      </c>
      <c r="F627" s="48">
        <v>1</v>
      </c>
      <c r="G627" s="34">
        <v>6.8125</v>
      </c>
      <c r="H627" s="27" t="s">
        <v>1862</v>
      </c>
      <c r="I627" s="27"/>
      <c r="J627" s="34" t="s">
        <v>1809</v>
      </c>
      <c r="K627" s="34" t="s">
        <v>1810</v>
      </c>
    </row>
    <row r="628" ht="39.95" customHeight="1" spans="1:11">
      <c r="A628" s="32">
        <v>321</v>
      </c>
      <c r="B628" s="34" t="s">
        <v>1968</v>
      </c>
      <c r="C628" s="34" t="s">
        <v>2022</v>
      </c>
      <c r="D628" s="34" t="s">
        <v>2023</v>
      </c>
      <c r="E628" s="27" t="s">
        <v>1970</v>
      </c>
      <c r="F628" s="48">
        <v>0.59</v>
      </c>
      <c r="G628" s="7">
        <v>2.2</v>
      </c>
      <c r="H628" s="27" t="s">
        <v>1848</v>
      </c>
      <c r="I628" s="27"/>
      <c r="J628" s="34" t="s">
        <v>1809</v>
      </c>
      <c r="K628" s="34" t="s">
        <v>1810</v>
      </c>
    </row>
    <row r="629" ht="39.95" customHeight="1" spans="1:11">
      <c r="A629" s="32">
        <v>322</v>
      </c>
      <c r="B629" s="34" t="s">
        <v>1968</v>
      </c>
      <c r="C629" s="34" t="s">
        <v>2024</v>
      </c>
      <c r="D629" s="34" t="s">
        <v>2023</v>
      </c>
      <c r="E629" s="27" t="s">
        <v>1970</v>
      </c>
      <c r="F629" s="48">
        <v>0.9</v>
      </c>
      <c r="G629" s="7">
        <v>1.7</v>
      </c>
      <c r="H629" s="27" t="s">
        <v>1926</v>
      </c>
      <c r="I629" s="27"/>
      <c r="J629" s="34" t="s">
        <v>1809</v>
      </c>
      <c r="K629" s="34" t="s">
        <v>1810</v>
      </c>
    </row>
    <row r="630" ht="39.95" customHeight="1" spans="1:11">
      <c r="A630" s="32">
        <v>323</v>
      </c>
      <c r="B630" s="34" t="s">
        <v>1968</v>
      </c>
      <c r="C630" s="34" t="s">
        <v>2025</v>
      </c>
      <c r="D630" s="34" t="s">
        <v>2023</v>
      </c>
      <c r="E630" s="27" t="s">
        <v>1970</v>
      </c>
      <c r="F630" s="48">
        <v>0.72</v>
      </c>
      <c r="G630" s="56">
        <v>4.6117</v>
      </c>
      <c r="H630" s="28" t="s">
        <v>1978</v>
      </c>
      <c r="I630" s="28"/>
      <c r="J630" s="34" t="s">
        <v>1809</v>
      </c>
      <c r="K630" s="34" t="s">
        <v>1810</v>
      </c>
    </row>
    <row r="631" ht="39.95" customHeight="1" spans="1:11">
      <c r="A631" s="32">
        <v>324</v>
      </c>
      <c r="B631" s="34" t="s">
        <v>2001</v>
      </c>
      <c r="C631" s="34" t="s">
        <v>2026</v>
      </c>
      <c r="D631" s="34" t="s">
        <v>2027</v>
      </c>
      <c r="E631" s="27" t="s">
        <v>1970</v>
      </c>
      <c r="F631" s="48">
        <v>1</v>
      </c>
      <c r="G631" s="56">
        <v>1.8</v>
      </c>
      <c r="H631" s="28" t="s">
        <v>1866</v>
      </c>
      <c r="I631" s="28"/>
      <c r="J631" s="34" t="s">
        <v>1809</v>
      </c>
      <c r="K631" s="34" t="s">
        <v>1810</v>
      </c>
    </row>
    <row r="632" ht="39.95" customHeight="1" spans="1:11">
      <c r="A632" s="32">
        <v>325</v>
      </c>
      <c r="B632" s="34" t="s">
        <v>1968</v>
      </c>
      <c r="C632" s="34" t="s">
        <v>2028</v>
      </c>
      <c r="D632" s="34" t="s">
        <v>2027</v>
      </c>
      <c r="E632" s="27" t="s">
        <v>1970</v>
      </c>
      <c r="F632" s="48">
        <v>1</v>
      </c>
      <c r="G632" s="56">
        <v>3.45</v>
      </c>
      <c r="H632" s="28" t="s">
        <v>1866</v>
      </c>
      <c r="I632" s="28"/>
      <c r="J632" s="34" t="s">
        <v>1809</v>
      </c>
      <c r="K632" s="34" t="s">
        <v>1810</v>
      </c>
    </row>
    <row r="633" ht="39.95" customHeight="1" spans="1:11">
      <c r="A633" s="32">
        <v>326</v>
      </c>
      <c r="B633" s="34" t="s">
        <v>2001</v>
      </c>
      <c r="C633" s="34" t="s">
        <v>2029</v>
      </c>
      <c r="D633" s="34" t="s">
        <v>2030</v>
      </c>
      <c r="E633" s="27" t="s">
        <v>1970</v>
      </c>
      <c r="F633" s="48">
        <v>1</v>
      </c>
      <c r="G633" s="56">
        <v>1.38</v>
      </c>
      <c r="H633" s="28" t="s">
        <v>1866</v>
      </c>
      <c r="I633" s="28"/>
      <c r="J633" s="34" t="s">
        <v>1809</v>
      </c>
      <c r="K633" s="34" t="s">
        <v>1810</v>
      </c>
    </row>
    <row r="634" ht="39.95" customHeight="1" spans="1:11">
      <c r="A634" s="32">
        <v>327</v>
      </c>
      <c r="B634" s="34" t="s">
        <v>1968</v>
      </c>
      <c r="C634" s="34" t="s">
        <v>2031</v>
      </c>
      <c r="D634" s="34" t="s">
        <v>2030</v>
      </c>
      <c r="E634" s="27" t="s">
        <v>1970</v>
      </c>
      <c r="F634" s="48">
        <v>0.43</v>
      </c>
      <c r="G634" s="56">
        <v>5.5</v>
      </c>
      <c r="H634" s="27" t="s">
        <v>1816</v>
      </c>
      <c r="I634" s="27"/>
      <c r="J634" s="34" t="s">
        <v>1809</v>
      </c>
      <c r="K634" s="34" t="s">
        <v>1810</v>
      </c>
    </row>
    <row r="635" ht="39.95" customHeight="1" spans="1:11">
      <c r="A635" s="32">
        <v>328</v>
      </c>
      <c r="B635" s="34" t="s">
        <v>1968</v>
      </c>
      <c r="C635" s="34" t="s">
        <v>2032</v>
      </c>
      <c r="D635" s="34" t="s">
        <v>2030</v>
      </c>
      <c r="E635" s="27" t="s">
        <v>1970</v>
      </c>
      <c r="F635" s="48">
        <v>0.7</v>
      </c>
      <c r="G635" s="56">
        <v>3.7</v>
      </c>
      <c r="H635" s="28" t="s">
        <v>1978</v>
      </c>
      <c r="I635" s="28"/>
      <c r="J635" s="34" t="s">
        <v>1809</v>
      </c>
      <c r="K635" s="34" t="s">
        <v>1810</v>
      </c>
    </row>
    <row r="636" ht="39.95" customHeight="1" spans="1:11">
      <c r="A636" s="32">
        <v>329</v>
      </c>
      <c r="B636" s="34" t="s">
        <v>1968</v>
      </c>
      <c r="C636" s="34" t="s">
        <v>2033</v>
      </c>
      <c r="D636" s="34" t="s">
        <v>2030</v>
      </c>
      <c r="E636" s="27" t="s">
        <v>1970</v>
      </c>
      <c r="F636" s="48">
        <v>0.52</v>
      </c>
      <c r="G636" s="56">
        <v>2.58</v>
      </c>
      <c r="H636" s="28" t="s">
        <v>1866</v>
      </c>
      <c r="I636" s="28"/>
      <c r="J636" s="34" t="s">
        <v>1809</v>
      </c>
      <c r="K636" s="34" t="s">
        <v>1810</v>
      </c>
    </row>
    <row r="637" ht="39.95" customHeight="1" spans="1:11">
      <c r="A637" s="32">
        <v>330</v>
      </c>
      <c r="B637" s="34" t="s">
        <v>1968</v>
      </c>
      <c r="C637" s="34" t="s">
        <v>2034</v>
      </c>
      <c r="D637" s="34" t="s">
        <v>2030</v>
      </c>
      <c r="E637" s="27" t="s">
        <v>1970</v>
      </c>
      <c r="F637" s="48">
        <v>1</v>
      </c>
      <c r="G637" s="56">
        <v>1.7</v>
      </c>
      <c r="H637" s="28" t="s">
        <v>1866</v>
      </c>
      <c r="I637" s="28"/>
      <c r="J637" s="34" t="s">
        <v>1809</v>
      </c>
      <c r="K637" s="34" t="s">
        <v>1810</v>
      </c>
    </row>
    <row r="638" ht="39.95" customHeight="1" spans="1:11">
      <c r="A638" s="32">
        <v>346</v>
      </c>
      <c r="B638" s="34" t="s">
        <v>1968</v>
      </c>
      <c r="C638" s="34" t="s">
        <v>2035</v>
      </c>
      <c r="D638" s="34" t="s">
        <v>2036</v>
      </c>
      <c r="E638" s="27" t="s">
        <v>1970</v>
      </c>
      <c r="F638" s="48">
        <v>0.7</v>
      </c>
      <c r="G638" s="7">
        <v>3.2748</v>
      </c>
      <c r="H638" s="27" t="s">
        <v>1862</v>
      </c>
      <c r="I638" s="27"/>
      <c r="J638" s="34" t="s">
        <v>1809</v>
      </c>
      <c r="K638" s="34" t="s">
        <v>1810</v>
      </c>
    </row>
    <row r="639" ht="39.95" customHeight="1" spans="1:11">
      <c r="A639" s="32">
        <v>347</v>
      </c>
      <c r="B639" s="34" t="s">
        <v>1968</v>
      </c>
      <c r="C639" s="34" t="s">
        <v>2037</v>
      </c>
      <c r="D639" s="34" t="s">
        <v>2036</v>
      </c>
      <c r="E639" s="27" t="s">
        <v>1970</v>
      </c>
      <c r="F639" s="48">
        <v>0.63</v>
      </c>
      <c r="G639" s="7">
        <v>1</v>
      </c>
      <c r="H639" s="27" t="s">
        <v>1837</v>
      </c>
      <c r="I639" s="27"/>
      <c r="J639" s="34" t="s">
        <v>1809</v>
      </c>
      <c r="K639" s="34" t="s">
        <v>1810</v>
      </c>
    </row>
    <row r="640" ht="39.95" customHeight="1" spans="1:11">
      <c r="A640" s="32">
        <v>349</v>
      </c>
      <c r="B640" s="34" t="s">
        <v>1963</v>
      </c>
      <c r="C640" s="34" t="s">
        <v>2038</v>
      </c>
      <c r="D640" s="34" t="s">
        <v>2039</v>
      </c>
      <c r="E640" s="27" t="s">
        <v>1970</v>
      </c>
      <c r="F640" s="48">
        <v>1</v>
      </c>
      <c r="G640" s="57">
        <v>34.5035</v>
      </c>
      <c r="H640" s="27" t="s">
        <v>1961</v>
      </c>
      <c r="I640" s="27"/>
      <c r="J640" s="34" t="s">
        <v>1809</v>
      </c>
      <c r="K640" s="34" t="s">
        <v>1810</v>
      </c>
    </row>
    <row r="641" ht="39.95" customHeight="1" spans="1:11">
      <c r="A641" s="32">
        <v>364</v>
      </c>
      <c r="B641" s="34" t="s">
        <v>2001</v>
      </c>
      <c r="C641" s="34" t="s">
        <v>2040</v>
      </c>
      <c r="D641" s="34" t="s">
        <v>2041</v>
      </c>
      <c r="E641" s="27" t="s">
        <v>1970</v>
      </c>
      <c r="F641" s="48">
        <v>0.85</v>
      </c>
      <c r="G641" s="7">
        <v>14.5</v>
      </c>
      <c r="H641" s="28" t="s">
        <v>1866</v>
      </c>
      <c r="I641" s="28"/>
      <c r="J641" s="34" t="s">
        <v>1809</v>
      </c>
      <c r="K641" s="34" t="s">
        <v>1810</v>
      </c>
    </row>
    <row r="642" ht="39.95" customHeight="1" spans="1:11">
      <c r="A642" s="32">
        <v>366</v>
      </c>
      <c r="B642" s="34" t="s">
        <v>1968</v>
      </c>
      <c r="C642" s="34" t="s">
        <v>2042</v>
      </c>
      <c r="D642" s="34" t="s">
        <v>2043</v>
      </c>
      <c r="E642" s="27" t="s">
        <v>1970</v>
      </c>
      <c r="F642" s="48">
        <v>0.9</v>
      </c>
      <c r="G642" s="7">
        <v>9.0578</v>
      </c>
      <c r="H642" s="27" t="s">
        <v>1870</v>
      </c>
      <c r="I642" s="27"/>
      <c r="J642" s="34" t="s">
        <v>1809</v>
      </c>
      <c r="K642" s="34" t="s">
        <v>1810</v>
      </c>
    </row>
    <row r="643" ht="39.95" customHeight="1" spans="1:11">
      <c r="A643" s="32">
        <v>367</v>
      </c>
      <c r="B643" s="34" t="s">
        <v>1968</v>
      </c>
      <c r="C643" s="34" t="s">
        <v>2044</v>
      </c>
      <c r="D643" s="34" t="s">
        <v>2045</v>
      </c>
      <c r="E643" s="27" t="s">
        <v>1970</v>
      </c>
      <c r="F643" s="48">
        <v>0.87</v>
      </c>
      <c r="G643" s="56">
        <v>6.8</v>
      </c>
      <c r="H643" s="27" t="s">
        <v>1872</v>
      </c>
      <c r="I643" s="27"/>
      <c r="J643" s="34" t="s">
        <v>1809</v>
      </c>
      <c r="K643" s="34" t="s">
        <v>1810</v>
      </c>
    </row>
    <row r="644" ht="39.95" customHeight="1" spans="1:11">
      <c r="A644" s="32">
        <v>368</v>
      </c>
      <c r="B644" s="34" t="s">
        <v>1968</v>
      </c>
      <c r="C644" s="34" t="s">
        <v>2046</v>
      </c>
      <c r="D644" s="34" t="s">
        <v>2045</v>
      </c>
      <c r="E644" s="27" t="s">
        <v>1970</v>
      </c>
      <c r="F644" s="48">
        <v>1</v>
      </c>
      <c r="G644" s="56">
        <v>7.8</v>
      </c>
      <c r="H644" s="27" t="s">
        <v>1819</v>
      </c>
      <c r="I644" s="27"/>
      <c r="J644" s="34" t="s">
        <v>1809</v>
      </c>
      <c r="K644" s="34" t="s">
        <v>1810</v>
      </c>
    </row>
    <row r="645" ht="39.95" customHeight="1" spans="1:11">
      <c r="A645" s="32">
        <v>369</v>
      </c>
      <c r="B645" s="34" t="s">
        <v>1968</v>
      </c>
      <c r="C645" s="34" t="s">
        <v>2047</v>
      </c>
      <c r="D645" s="34" t="s">
        <v>2045</v>
      </c>
      <c r="E645" s="27" t="s">
        <v>1970</v>
      </c>
      <c r="F645" s="48">
        <v>0.8</v>
      </c>
      <c r="G645" s="56">
        <v>4</v>
      </c>
      <c r="H645" s="27" t="s">
        <v>1821</v>
      </c>
      <c r="I645" s="27"/>
      <c r="J645" s="34" t="s">
        <v>1809</v>
      </c>
      <c r="K645" s="34" t="s">
        <v>1810</v>
      </c>
    </row>
    <row r="646" ht="39.95" customHeight="1" spans="1:11">
      <c r="A646" s="32">
        <v>373</v>
      </c>
      <c r="B646" s="34" t="s">
        <v>2001</v>
      </c>
      <c r="C646" s="34" t="s">
        <v>2048</v>
      </c>
      <c r="D646" s="34" t="s">
        <v>2049</v>
      </c>
      <c r="E646" s="27" t="s">
        <v>1970</v>
      </c>
      <c r="F646" s="48">
        <v>1</v>
      </c>
      <c r="G646" s="34">
        <v>33.7542</v>
      </c>
      <c r="H646" s="27" t="s">
        <v>1830</v>
      </c>
      <c r="I646" s="27"/>
      <c r="J646" s="34" t="s">
        <v>1809</v>
      </c>
      <c r="K646" s="34" t="s">
        <v>1810</v>
      </c>
    </row>
    <row r="647" ht="39.95" customHeight="1" spans="1:11">
      <c r="A647" s="32">
        <v>380</v>
      </c>
      <c r="B647" s="34" t="s">
        <v>2001</v>
      </c>
      <c r="C647" s="34" t="s">
        <v>2050</v>
      </c>
      <c r="D647" s="34" t="s">
        <v>2051</v>
      </c>
      <c r="E647" s="27" t="s">
        <v>1970</v>
      </c>
      <c r="F647" s="48">
        <v>1</v>
      </c>
      <c r="G647" s="34">
        <v>11.2</v>
      </c>
      <c r="H647" s="27" t="s">
        <v>1837</v>
      </c>
      <c r="I647" s="27"/>
      <c r="J647" s="34" t="s">
        <v>1809</v>
      </c>
      <c r="K647" s="34" t="s">
        <v>1810</v>
      </c>
    </row>
    <row r="648" ht="39.95" customHeight="1" spans="1:11">
      <c r="A648" s="32">
        <v>381</v>
      </c>
      <c r="B648" s="34" t="s">
        <v>2001</v>
      </c>
      <c r="C648" s="34" t="s">
        <v>2052</v>
      </c>
      <c r="D648" s="34" t="s">
        <v>2053</v>
      </c>
      <c r="E648" s="27" t="s">
        <v>1970</v>
      </c>
      <c r="F648" s="48">
        <v>1</v>
      </c>
      <c r="G648" s="34">
        <v>5.6344</v>
      </c>
      <c r="H648" s="27" t="s">
        <v>2054</v>
      </c>
      <c r="I648" s="27"/>
      <c r="J648" s="34" t="s">
        <v>1809</v>
      </c>
      <c r="K648" s="34" t="s">
        <v>1810</v>
      </c>
    </row>
    <row r="649" ht="39.95" customHeight="1" spans="1:11">
      <c r="A649" s="32">
        <v>382</v>
      </c>
      <c r="B649" s="34" t="s">
        <v>2001</v>
      </c>
      <c r="C649" s="34" t="s">
        <v>2055</v>
      </c>
      <c r="D649" s="34" t="s">
        <v>2056</v>
      </c>
      <c r="E649" s="27" t="s">
        <v>1970</v>
      </c>
      <c r="F649" s="48">
        <v>1</v>
      </c>
      <c r="G649" s="34">
        <v>3.1</v>
      </c>
      <c r="H649" s="27" t="s">
        <v>1961</v>
      </c>
      <c r="I649" s="27"/>
      <c r="J649" s="34" t="s">
        <v>1809</v>
      </c>
      <c r="K649" s="34" t="s">
        <v>1810</v>
      </c>
    </row>
    <row r="650" ht="39.95" customHeight="1" spans="1:11">
      <c r="A650" s="32">
        <v>383</v>
      </c>
      <c r="B650" s="34" t="s">
        <v>1968</v>
      </c>
      <c r="C650" s="34" t="s">
        <v>2057</v>
      </c>
      <c r="D650" s="34" t="s">
        <v>2058</v>
      </c>
      <c r="E650" s="27" t="s">
        <v>1970</v>
      </c>
      <c r="F650" s="48">
        <v>1</v>
      </c>
      <c r="G650" s="34">
        <v>17.9</v>
      </c>
      <c r="H650" s="27" t="s">
        <v>1840</v>
      </c>
      <c r="I650" s="27"/>
      <c r="J650" s="34" t="s">
        <v>1809</v>
      </c>
      <c r="K650" s="34" t="s">
        <v>1810</v>
      </c>
    </row>
    <row r="651" ht="39.95" customHeight="1" spans="1:11">
      <c r="A651" s="32">
        <v>384</v>
      </c>
      <c r="B651" s="34" t="s">
        <v>2001</v>
      </c>
      <c r="C651" s="34" t="s">
        <v>2029</v>
      </c>
      <c r="D651" s="34" t="s">
        <v>2059</v>
      </c>
      <c r="E651" s="27" t="s">
        <v>1970</v>
      </c>
      <c r="F651" s="48">
        <v>1</v>
      </c>
      <c r="G651" s="34">
        <v>2.9</v>
      </c>
      <c r="H651" s="27" t="s">
        <v>1842</v>
      </c>
      <c r="I651" s="27"/>
      <c r="J651" s="34" t="s">
        <v>1809</v>
      </c>
      <c r="K651" s="34" t="s">
        <v>1810</v>
      </c>
    </row>
    <row r="652" ht="39.95" customHeight="1" spans="1:11">
      <c r="A652" s="32">
        <v>394</v>
      </c>
      <c r="B652" s="34" t="s">
        <v>2060</v>
      </c>
      <c r="C652" s="34" t="s">
        <v>2061</v>
      </c>
      <c r="D652" s="34" t="s">
        <v>2062</v>
      </c>
      <c r="E652" s="27" t="s">
        <v>1970</v>
      </c>
      <c r="F652" s="48">
        <v>0.95</v>
      </c>
      <c r="G652" s="7">
        <v>32.0915</v>
      </c>
      <c r="H652" s="28" t="s">
        <v>1978</v>
      </c>
      <c r="I652" s="28"/>
      <c r="J652" s="34" t="s">
        <v>1809</v>
      </c>
      <c r="K652" s="34" t="s">
        <v>1810</v>
      </c>
    </row>
    <row r="653" ht="39.95" customHeight="1" spans="1:11">
      <c r="A653" s="32">
        <v>401</v>
      </c>
      <c r="B653" s="34" t="s">
        <v>1968</v>
      </c>
      <c r="C653" s="34" t="s">
        <v>2063</v>
      </c>
      <c r="D653" s="34" t="s">
        <v>2064</v>
      </c>
      <c r="E653" s="27" t="s">
        <v>1970</v>
      </c>
      <c r="F653" s="48">
        <v>1</v>
      </c>
      <c r="G653" s="34">
        <v>80.6791</v>
      </c>
      <c r="H653" s="27" t="s">
        <v>1819</v>
      </c>
      <c r="I653" s="27"/>
      <c r="J653" s="34" t="s">
        <v>1809</v>
      </c>
      <c r="K653" s="34" t="s">
        <v>1810</v>
      </c>
    </row>
    <row r="654" ht="39.95" customHeight="1" spans="1:11">
      <c r="A654" s="32">
        <v>404</v>
      </c>
      <c r="B654" s="34" t="s">
        <v>2001</v>
      </c>
      <c r="C654" s="34" t="s">
        <v>2052</v>
      </c>
      <c r="D654" s="34" t="s">
        <v>2065</v>
      </c>
      <c r="E654" s="27" t="s">
        <v>1970</v>
      </c>
      <c r="F654" s="48">
        <v>1</v>
      </c>
      <c r="G654" s="7">
        <v>2.1</v>
      </c>
      <c r="H654" s="27" t="s">
        <v>1825</v>
      </c>
      <c r="I654" s="27"/>
      <c r="J654" s="34" t="s">
        <v>1809</v>
      </c>
      <c r="K654" s="34" t="s">
        <v>1810</v>
      </c>
    </row>
    <row r="655" ht="39.95" customHeight="1" spans="1:11">
      <c r="A655" s="32">
        <v>405</v>
      </c>
      <c r="B655" s="34" t="s">
        <v>2001</v>
      </c>
      <c r="C655" s="34" t="s">
        <v>2066</v>
      </c>
      <c r="D655" s="34" t="s">
        <v>2067</v>
      </c>
      <c r="E655" s="27" t="s">
        <v>1970</v>
      </c>
      <c r="F655" s="48">
        <v>1</v>
      </c>
      <c r="G655" s="7">
        <v>21</v>
      </c>
      <c r="H655" s="27" t="s">
        <v>1827</v>
      </c>
      <c r="I655" s="27"/>
      <c r="J655" s="34" t="s">
        <v>1809</v>
      </c>
      <c r="K655" s="34" t="s">
        <v>1810</v>
      </c>
    </row>
    <row r="656" ht="39.95" customHeight="1" spans="1:11">
      <c r="A656" s="32">
        <v>407</v>
      </c>
      <c r="B656" s="34" t="s">
        <v>2001</v>
      </c>
      <c r="C656" s="34" t="s">
        <v>2068</v>
      </c>
      <c r="D656" s="34" t="s">
        <v>2069</v>
      </c>
      <c r="E656" s="27" t="s">
        <v>1970</v>
      </c>
      <c r="F656" s="48">
        <v>1</v>
      </c>
      <c r="G656" s="57">
        <v>6.3</v>
      </c>
      <c r="H656" s="27" t="s">
        <v>1880</v>
      </c>
      <c r="I656" s="27"/>
      <c r="J656" s="34" t="s">
        <v>1809</v>
      </c>
      <c r="K656" s="34" t="s">
        <v>1810</v>
      </c>
    </row>
    <row r="657" ht="39.95" customHeight="1" spans="1:11">
      <c r="A657" s="32">
        <v>408</v>
      </c>
      <c r="B657" s="34" t="s">
        <v>2001</v>
      </c>
      <c r="C657" s="34" t="s">
        <v>2070</v>
      </c>
      <c r="D657" s="34" t="s">
        <v>2071</v>
      </c>
      <c r="E657" s="27" t="s">
        <v>1970</v>
      </c>
      <c r="F657" s="48">
        <v>1</v>
      </c>
      <c r="G657" s="57">
        <v>7</v>
      </c>
      <c r="H657" s="27" t="s">
        <v>1882</v>
      </c>
      <c r="I657" s="27"/>
      <c r="J657" s="34" t="s">
        <v>1809</v>
      </c>
      <c r="K657" s="34" t="s">
        <v>1810</v>
      </c>
    </row>
    <row r="658" ht="39.95" customHeight="1" spans="1:11">
      <c r="A658" s="32">
        <v>413</v>
      </c>
      <c r="B658" s="34" t="s">
        <v>1968</v>
      </c>
      <c r="C658" s="34" t="s">
        <v>2072</v>
      </c>
      <c r="D658" s="34" t="s">
        <v>2073</v>
      </c>
      <c r="E658" s="27" t="s">
        <v>1970</v>
      </c>
      <c r="F658" s="48">
        <v>0.4</v>
      </c>
      <c r="G658" s="7">
        <v>3.25</v>
      </c>
      <c r="H658" s="27" t="s">
        <v>1837</v>
      </c>
      <c r="I658" s="27"/>
      <c r="J658" s="34" t="s">
        <v>1809</v>
      </c>
      <c r="K658" s="34" t="s">
        <v>1810</v>
      </c>
    </row>
    <row r="659" ht="39.95" customHeight="1" spans="1:11">
      <c r="A659" s="32">
        <v>415</v>
      </c>
      <c r="B659" s="34" t="s">
        <v>1968</v>
      </c>
      <c r="C659" s="34" t="s">
        <v>2074</v>
      </c>
      <c r="D659" s="34" t="s">
        <v>2075</v>
      </c>
      <c r="E659" s="27" t="s">
        <v>1970</v>
      </c>
      <c r="F659" s="48">
        <v>0.7</v>
      </c>
      <c r="G659" s="57">
        <v>4.2</v>
      </c>
      <c r="H659" s="27" t="s">
        <v>1961</v>
      </c>
      <c r="I659" s="27"/>
      <c r="J659" s="34" t="s">
        <v>1809</v>
      </c>
      <c r="K659" s="34" t="s">
        <v>1810</v>
      </c>
    </row>
    <row r="660" ht="39.95" customHeight="1" spans="1:11">
      <c r="A660" s="32">
        <v>419</v>
      </c>
      <c r="B660" s="34" t="s">
        <v>1968</v>
      </c>
      <c r="C660" s="34" t="s">
        <v>2076</v>
      </c>
      <c r="D660" s="34" t="s">
        <v>2077</v>
      </c>
      <c r="E660" s="27" t="s">
        <v>1970</v>
      </c>
      <c r="F660" s="48">
        <v>0.72</v>
      </c>
      <c r="G660" s="7">
        <v>104.5549</v>
      </c>
      <c r="H660" s="27" t="s">
        <v>1993</v>
      </c>
      <c r="I660" s="27"/>
      <c r="J660" s="34" t="s">
        <v>1809</v>
      </c>
      <c r="K660" s="34" t="s">
        <v>1810</v>
      </c>
    </row>
    <row r="661" ht="39.95" customHeight="1" spans="1:11">
      <c r="A661" s="32">
        <v>422</v>
      </c>
      <c r="B661" s="34" t="s">
        <v>2060</v>
      </c>
      <c r="C661" s="34" t="s">
        <v>2078</v>
      </c>
      <c r="D661" s="34" t="s">
        <v>2079</v>
      </c>
      <c r="E661" s="27" t="s">
        <v>1970</v>
      </c>
      <c r="F661" s="48">
        <v>1</v>
      </c>
      <c r="G661" s="7">
        <v>12.5763</v>
      </c>
      <c r="H661" s="27" t="s">
        <v>1998</v>
      </c>
      <c r="I661" s="27"/>
      <c r="J661" s="34" t="s">
        <v>1809</v>
      </c>
      <c r="K661" s="34" t="s">
        <v>1810</v>
      </c>
    </row>
    <row r="662" ht="39.95" customHeight="1" spans="1:11">
      <c r="A662" s="32">
        <v>430</v>
      </c>
      <c r="B662" s="34" t="s">
        <v>1968</v>
      </c>
      <c r="C662" s="34" t="s">
        <v>2080</v>
      </c>
      <c r="D662" s="34" t="s">
        <v>2081</v>
      </c>
      <c r="E662" s="27" t="s">
        <v>1970</v>
      </c>
      <c r="F662" s="48">
        <v>1</v>
      </c>
      <c r="G662" s="34">
        <v>56.7062</v>
      </c>
      <c r="H662" s="27" t="s">
        <v>1870</v>
      </c>
      <c r="I662" s="27"/>
      <c r="J662" s="34" t="s">
        <v>1809</v>
      </c>
      <c r="K662" s="34" t="s">
        <v>1810</v>
      </c>
    </row>
    <row r="663" ht="39" customHeight="1" spans="1:11">
      <c r="A663" s="32">
        <v>436</v>
      </c>
      <c r="B663" s="53" t="s">
        <v>1805</v>
      </c>
      <c r="C663" s="52" t="s">
        <v>2082</v>
      </c>
      <c r="D663" s="52" t="s">
        <v>1028</v>
      </c>
      <c r="E663" s="27" t="s">
        <v>1807</v>
      </c>
      <c r="F663" s="48">
        <v>1</v>
      </c>
      <c r="G663" s="58">
        <v>64.8</v>
      </c>
      <c r="H663" s="27" t="s">
        <v>1872</v>
      </c>
      <c r="I663" s="27"/>
      <c r="J663" s="34" t="s">
        <v>1809</v>
      </c>
      <c r="K663" s="34" t="s">
        <v>1810</v>
      </c>
    </row>
    <row r="664" ht="39" customHeight="1" spans="1:11">
      <c r="A664" s="32">
        <v>437</v>
      </c>
      <c r="B664" s="53" t="s">
        <v>1805</v>
      </c>
      <c r="C664" s="52" t="s">
        <v>2083</v>
      </c>
      <c r="D664" s="52" t="s">
        <v>1043</v>
      </c>
      <c r="E664" s="27" t="s">
        <v>1807</v>
      </c>
      <c r="F664" s="48">
        <v>1</v>
      </c>
      <c r="G664" s="58">
        <v>233.9</v>
      </c>
      <c r="H664" s="27" t="s">
        <v>1819</v>
      </c>
      <c r="I664" s="27"/>
      <c r="J664" s="34" t="s">
        <v>1809</v>
      </c>
      <c r="K664" s="34" t="s">
        <v>1810</v>
      </c>
    </row>
    <row r="665" ht="39" customHeight="1" spans="1:11">
      <c r="A665" s="32">
        <v>438</v>
      </c>
      <c r="B665" s="53" t="s">
        <v>1811</v>
      </c>
      <c r="C665" s="52" t="s">
        <v>2084</v>
      </c>
      <c r="D665" s="52" t="s">
        <v>86</v>
      </c>
      <c r="E665" s="27" t="s">
        <v>1807</v>
      </c>
      <c r="F665" s="48">
        <v>0.62</v>
      </c>
      <c r="G665" s="7">
        <v>474.8</v>
      </c>
      <c r="H665" s="27" t="s">
        <v>1816</v>
      </c>
      <c r="I665" s="27"/>
      <c r="J665" s="34" t="s">
        <v>1809</v>
      </c>
      <c r="K665" s="34" t="s">
        <v>1810</v>
      </c>
    </row>
    <row r="666" ht="39" customHeight="1" spans="1:11">
      <c r="A666" s="32">
        <v>439</v>
      </c>
      <c r="B666" s="53" t="s">
        <v>1805</v>
      </c>
      <c r="C666" s="52" t="s">
        <v>2085</v>
      </c>
      <c r="D666" s="52" t="s">
        <v>134</v>
      </c>
      <c r="E666" s="27" t="s">
        <v>1807</v>
      </c>
      <c r="F666" s="48">
        <v>1</v>
      </c>
      <c r="G666" s="58">
        <v>150.2</v>
      </c>
      <c r="H666" s="27" t="s">
        <v>1853</v>
      </c>
      <c r="I666" s="27"/>
      <c r="J666" s="34" t="s">
        <v>1809</v>
      </c>
      <c r="K666" s="34" t="s">
        <v>1810</v>
      </c>
    </row>
    <row r="667" ht="39" customHeight="1" spans="1:11">
      <c r="A667" s="32">
        <v>440</v>
      </c>
      <c r="B667" s="53" t="s">
        <v>1805</v>
      </c>
      <c r="C667" s="52" t="s">
        <v>2086</v>
      </c>
      <c r="D667" s="52" t="s">
        <v>94</v>
      </c>
      <c r="E667" s="27" t="s">
        <v>1807</v>
      </c>
      <c r="F667" s="48">
        <v>1</v>
      </c>
      <c r="G667" s="58">
        <v>79</v>
      </c>
      <c r="H667" s="27" t="s">
        <v>1978</v>
      </c>
      <c r="I667" s="27"/>
      <c r="J667" s="34" t="s">
        <v>1809</v>
      </c>
      <c r="K667" s="34" t="s">
        <v>1810</v>
      </c>
    </row>
    <row r="668" ht="39" customHeight="1" spans="1:11">
      <c r="A668" s="32">
        <v>441</v>
      </c>
      <c r="B668" s="53" t="s">
        <v>1805</v>
      </c>
      <c r="C668" s="52" t="s">
        <v>2087</v>
      </c>
      <c r="D668" s="52" t="s">
        <v>138</v>
      </c>
      <c r="E668" s="27" t="s">
        <v>1807</v>
      </c>
      <c r="F668" s="48">
        <v>1</v>
      </c>
      <c r="G668" s="58">
        <v>144</v>
      </c>
      <c r="H668" s="27" t="s">
        <v>1866</v>
      </c>
      <c r="I668" s="27"/>
      <c r="J668" s="34" t="s">
        <v>1809</v>
      </c>
      <c r="K668" s="34" t="s">
        <v>1810</v>
      </c>
    </row>
    <row r="669" ht="39" customHeight="1" spans="1:11">
      <c r="A669" s="32">
        <v>442</v>
      </c>
      <c r="B669" s="53" t="s">
        <v>1811</v>
      </c>
      <c r="C669" s="52" t="s">
        <v>2088</v>
      </c>
      <c r="D669" s="52" t="s">
        <v>41</v>
      </c>
      <c r="E669" s="27" t="s">
        <v>1807</v>
      </c>
      <c r="F669" s="48">
        <v>0.53</v>
      </c>
      <c r="G669" s="8">
        <v>225.6</v>
      </c>
      <c r="H669" s="27" t="s">
        <v>1862</v>
      </c>
      <c r="I669" s="27"/>
      <c r="J669" s="34" t="s">
        <v>1809</v>
      </c>
      <c r="K669" s="34" t="s">
        <v>1810</v>
      </c>
    </row>
    <row r="670" ht="39" customHeight="1" spans="1:11">
      <c r="A670" s="32">
        <v>443</v>
      </c>
      <c r="B670" s="53" t="s">
        <v>1811</v>
      </c>
      <c r="C670" s="52" t="s">
        <v>2089</v>
      </c>
      <c r="D670" s="52" t="s">
        <v>49</v>
      </c>
      <c r="E670" s="27"/>
      <c r="F670" s="48">
        <v>0.61</v>
      </c>
      <c r="G670" s="57">
        <v>854</v>
      </c>
      <c r="H670" s="27" t="s">
        <v>1837</v>
      </c>
      <c r="I670" s="27"/>
      <c r="J670" s="34" t="s">
        <v>1809</v>
      </c>
      <c r="K670" s="34" t="s">
        <v>1810</v>
      </c>
    </row>
    <row r="671" ht="39" customHeight="1" spans="1:11">
      <c r="A671" s="32">
        <v>444</v>
      </c>
      <c r="B671" s="53" t="s">
        <v>1811</v>
      </c>
      <c r="C671" s="52" t="s">
        <v>2088</v>
      </c>
      <c r="D671" s="52" t="s">
        <v>2090</v>
      </c>
      <c r="E671" s="27"/>
      <c r="F671" s="48">
        <v>0.47</v>
      </c>
      <c r="G671" s="57">
        <v>445.2</v>
      </c>
      <c r="H671" s="27" t="s">
        <v>1882</v>
      </c>
      <c r="I671" s="27"/>
      <c r="J671" s="34" t="s">
        <v>1809</v>
      </c>
      <c r="K671" s="34" t="s">
        <v>1810</v>
      </c>
    </row>
    <row r="672" ht="48" spans="1:11">
      <c r="A672" s="32">
        <v>445</v>
      </c>
      <c r="B672" s="53" t="s">
        <v>1805</v>
      </c>
      <c r="C672" s="52" t="s">
        <v>2091</v>
      </c>
      <c r="D672" s="52" t="s">
        <v>393</v>
      </c>
      <c r="E672" s="27" t="s">
        <v>1807</v>
      </c>
      <c r="F672" s="48">
        <v>1</v>
      </c>
      <c r="G672" s="58">
        <v>108.8</v>
      </c>
      <c r="H672" s="27" t="s">
        <v>1816</v>
      </c>
      <c r="I672" s="27"/>
      <c r="J672" s="34" t="s">
        <v>1809</v>
      </c>
      <c r="K672" s="34" t="s">
        <v>1810</v>
      </c>
    </row>
    <row r="673" ht="48" spans="1:11">
      <c r="A673" s="32">
        <v>447</v>
      </c>
      <c r="B673" s="34" t="s">
        <v>1805</v>
      </c>
      <c r="C673" s="34" t="s">
        <v>2092</v>
      </c>
      <c r="D673" s="34" t="s">
        <v>401</v>
      </c>
      <c r="E673" s="27" t="s">
        <v>1807</v>
      </c>
      <c r="F673" s="48">
        <v>1</v>
      </c>
      <c r="G673" s="58">
        <v>140.8</v>
      </c>
      <c r="H673" s="27" t="s">
        <v>1825</v>
      </c>
      <c r="I673" s="27"/>
      <c r="J673" s="34" t="s">
        <v>1809</v>
      </c>
      <c r="K673" s="34" t="s">
        <v>1810</v>
      </c>
    </row>
    <row r="674" ht="48" spans="1:11">
      <c r="A674" s="32">
        <v>448</v>
      </c>
      <c r="B674" s="53" t="s">
        <v>1805</v>
      </c>
      <c r="C674" s="52" t="s">
        <v>2093</v>
      </c>
      <c r="D674" s="52" t="s">
        <v>2094</v>
      </c>
      <c r="E674" s="27" t="s">
        <v>1807</v>
      </c>
      <c r="F674" s="48">
        <v>1</v>
      </c>
      <c r="G674" s="58">
        <v>68.4</v>
      </c>
      <c r="H674" s="27" t="s">
        <v>1816</v>
      </c>
      <c r="I674" s="27"/>
      <c r="J674" s="34" t="s">
        <v>1809</v>
      </c>
      <c r="K674" s="34" t="s">
        <v>1810</v>
      </c>
    </row>
    <row r="675" ht="48" spans="1:11">
      <c r="A675" s="32">
        <v>449</v>
      </c>
      <c r="B675" s="59" t="s">
        <v>1805</v>
      </c>
      <c r="C675" s="47" t="s">
        <v>598</v>
      </c>
      <c r="D675" s="60" t="s">
        <v>668</v>
      </c>
      <c r="E675" s="27" t="s">
        <v>1807</v>
      </c>
      <c r="F675" s="48">
        <v>0.58</v>
      </c>
      <c r="G675" s="7">
        <v>188.241</v>
      </c>
      <c r="H675" s="27" t="s">
        <v>1830</v>
      </c>
      <c r="I675" s="27"/>
      <c r="J675" s="34" t="s">
        <v>1809</v>
      </c>
      <c r="K675" s="34" t="s">
        <v>1810</v>
      </c>
    </row>
    <row r="676" ht="48" spans="1:11">
      <c r="A676" s="32">
        <v>450</v>
      </c>
      <c r="B676" s="59" t="s">
        <v>1805</v>
      </c>
      <c r="C676" s="47" t="s">
        <v>598</v>
      </c>
      <c r="D676" s="60" t="s">
        <v>648</v>
      </c>
      <c r="E676" s="27" t="s">
        <v>1807</v>
      </c>
      <c r="F676" s="48">
        <v>1</v>
      </c>
      <c r="G676" s="8">
        <v>50</v>
      </c>
      <c r="H676" s="27" t="s">
        <v>1880</v>
      </c>
      <c r="I676" s="27"/>
      <c r="J676" s="34" t="s">
        <v>1809</v>
      </c>
      <c r="K676" s="34" t="s">
        <v>1810</v>
      </c>
    </row>
    <row r="677" ht="39" customHeight="1" spans="1:11">
      <c r="A677" s="32">
        <v>451</v>
      </c>
      <c r="B677" s="52" t="s">
        <v>1805</v>
      </c>
      <c r="C677" s="52" t="s">
        <v>2095</v>
      </c>
      <c r="D677" s="52" t="s">
        <v>605</v>
      </c>
      <c r="E677" s="27" t="s">
        <v>1807</v>
      </c>
      <c r="F677" s="48">
        <v>1</v>
      </c>
      <c r="G677" s="7">
        <v>150</v>
      </c>
      <c r="H677" s="27" t="s">
        <v>1833</v>
      </c>
      <c r="I677" s="27"/>
      <c r="J677" s="34" t="s">
        <v>1809</v>
      </c>
      <c r="K677" s="34" t="s">
        <v>1810</v>
      </c>
    </row>
    <row r="678" ht="39" customHeight="1" spans="1:11">
      <c r="A678" s="32">
        <v>452</v>
      </c>
      <c r="B678" s="53" t="s">
        <v>1811</v>
      </c>
      <c r="C678" s="52" t="s">
        <v>2096</v>
      </c>
      <c r="D678" s="52" t="s">
        <v>986</v>
      </c>
      <c r="E678" s="27" t="s">
        <v>1807</v>
      </c>
      <c r="F678" s="48">
        <v>0.6</v>
      </c>
      <c r="G678" s="7">
        <v>478</v>
      </c>
      <c r="H678" s="27" t="s">
        <v>1866</v>
      </c>
      <c r="I678" s="27"/>
      <c r="J678" s="34" t="s">
        <v>1809</v>
      </c>
      <c r="K678" s="34" t="s">
        <v>1810</v>
      </c>
    </row>
    <row r="679" ht="39" customHeight="1" spans="1:11">
      <c r="A679" s="32">
        <v>453</v>
      </c>
      <c r="B679" s="53" t="s">
        <v>1805</v>
      </c>
      <c r="C679" s="52" t="s">
        <v>2097</v>
      </c>
      <c r="D679" s="52" t="s">
        <v>585</v>
      </c>
      <c r="E679" s="27" t="s">
        <v>1807</v>
      </c>
      <c r="F679" s="48">
        <v>0.52</v>
      </c>
      <c r="G679" s="7">
        <v>38.3</v>
      </c>
      <c r="H679" s="27" t="s">
        <v>1840</v>
      </c>
      <c r="I679" s="27"/>
      <c r="J679" s="34" t="s">
        <v>1809</v>
      </c>
      <c r="K679" s="34" t="s">
        <v>1810</v>
      </c>
    </row>
    <row r="680" ht="39" customHeight="1" spans="1:11">
      <c r="A680" s="32">
        <v>455</v>
      </c>
      <c r="B680" s="53" t="s">
        <v>1805</v>
      </c>
      <c r="C680" s="52" t="s">
        <v>2098</v>
      </c>
      <c r="D680" s="52" t="s">
        <v>2099</v>
      </c>
      <c r="E680" s="27" t="s">
        <v>1807</v>
      </c>
      <c r="F680" s="48">
        <v>0.51</v>
      </c>
      <c r="G680" s="7">
        <v>63.5</v>
      </c>
      <c r="H680" s="27" t="s">
        <v>2100</v>
      </c>
      <c r="I680" s="27"/>
      <c r="J680" s="34" t="s">
        <v>1809</v>
      </c>
      <c r="K680" s="34" t="s">
        <v>1810</v>
      </c>
    </row>
    <row r="681" ht="39" customHeight="1" spans="1:11">
      <c r="A681" s="32">
        <v>456</v>
      </c>
      <c r="B681" s="53" t="s">
        <v>1805</v>
      </c>
      <c r="C681" s="52" t="s">
        <v>2101</v>
      </c>
      <c r="D681" s="52" t="s">
        <v>832</v>
      </c>
      <c r="E681" s="27" t="s">
        <v>1807</v>
      </c>
      <c r="F681" s="48">
        <v>1</v>
      </c>
      <c r="G681" s="56">
        <v>107.6</v>
      </c>
      <c r="H681" s="27" t="s">
        <v>1853</v>
      </c>
      <c r="I681" s="27"/>
      <c r="J681" s="34" t="s">
        <v>1809</v>
      </c>
      <c r="K681" s="34" t="s">
        <v>1810</v>
      </c>
    </row>
    <row r="682" ht="39" customHeight="1" spans="1:11">
      <c r="A682" s="32">
        <v>457</v>
      </c>
      <c r="B682" s="53" t="s">
        <v>1805</v>
      </c>
      <c r="C682" s="52" t="s">
        <v>2102</v>
      </c>
      <c r="D682" s="52" t="s">
        <v>2103</v>
      </c>
      <c r="E682" s="27" t="s">
        <v>1807</v>
      </c>
      <c r="F682" s="48">
        <v>1</v>
      </c>
      <c r="G682" s="56">
        <v>130.8</v>
      </c>
      <c r="H682" s="27" t="s">
        <v>1978</v>
      </c>
      <c r="I682" s="27"/>
      <c r="J682" s="34" t="s">
        <v>1809</v>
      </c>
      <c r="K682" s="34" t="s">
        <v>1810</v>
      </c>
    </row>
    <row r="683" ht="39" customHeight="1" spans="1:11">
      <c r="A683" s="32">
        <v>458</v>
      </c>
      <c r="B683" s="61" t="s">
        <v>1805</v>
      </c>
      <c r="C683" s="52" t="s">
        <v>2104</v>
      </c>
      <c r="D683" s="61" t="s">
        <v>2105</v>
      </c>
      <c r="E683" s="27" t="s">
        <v>1807</v>
      </c>
      <c r="F683" s="48">
        <v>1</v>
      </c>
      <c r="G683" s="58">
        <v>76.79</v>
      </c>
      <c r="H683" s="27" t="s">
        <v>1880</v>
      </c>
      <c r="I683" s="27"/>
      <c r="J683" s="34" t="s">
        <v>1809</v>
      </c>
      <c r="K683" s="34" t="s">
        <v>1810</v>
      </c>
    </row>
    <row r="684" ht="39" customHeight="1" spans="1:11">
      <c r="A684" s="32">
        <v>459</v>
      </c>
      <c r="B684" s="53" t="s">
        <v>1805</v>
      </c>
      <c r="C684" s="52" t="s">
        <v>2106</v>
      </c>
      <c r="D684" s="52" t="s">
        <v>2107</v>
      </c>
      <c r="E684" s="27" t="s">
        <v>1807</v>
      </c>
      <c r="F684" s="48">
        <v>1</v>
      </c>
      <c r="G684" s="58">
        <v>47.6</v>
      </c>
      <c r="H684" s="27" t="s">
        <v>1862</v>
      </c>
      <c r="I684" s="27"/>
      <c r="J684" s="34" t="s">
        <v>1809</v>
      </c>
      <c r="K684" s="34" t="s">
        <v>1810</v>
      </c>
    </row>
    <row r="685" ht="39" customHeight="1" spans="1:11">
      <c r="A685" s="32">
        <v>460</v>
      </c>
      <c r="B685" s="53" t="s">
        <v>1805</v>
      </c>
      <c r="C685" s="52" t="s">
        <v>2108</v>
      </c>
      <c r="D685" s="52" t="s">
        <v>1311</v>
      </c>
      <c r="E685" s="27" t="s">
        <v>1807</v>
      </c>
      <c r="F685" s="48">
        <v>1</v>
      </c>
      <c r="G685" s="7">
        <f>54.4+5.8</f>
        <v>60.2</v>
      </c>
      <c r="H685" s="27" t="s">
        <v>1866</v>
      </c>
      <c r="I685" s="27"/>
      <c r="J685" s="34" t="s">
        <v>1809</v>
      </c>
      <c r="K685" s="34" t="s">
        <v>1810</v>
      </c>
    </row>
    <row r="686" ht="39" customHeight="1" spans="1:11">
      <c r="A686" s="32">
        <v>461</v>
      </c>
      <c r="B686" s="53" t="s">
        <v>1811</v>
      </c>
      <c r="C686" s="52" t="s">
        <v>2109</v>
      </c>
      <c r="D686" s="52" t="s">
        <v>199</v>
      </c>
      <c r="E686" s="27" t="s">
        <v>1807</v>
      </c>
      <c r="F686" s="48">
        <v>1</v>
      </c>
      <c r="G686" s="7">
        <v>242</v>
      </c>
      <c r="H686" s="27" t="s">
        <v>1816</v>
      </c>
      <c r="I686" s="27"/>
      <c r="J686" s="34" t="s">
        <v>1809</v>
      </c>
      <c r="K686" s="34" t="s">
        <v>1810</v>
      </c>
    </row>
    <row r="687" ht="39" customHeight="1" spans="1:11">
      <c r="A687" s="32">
        <v>462</v>
      </c>
      <c r="B687" s="34" t="s">
        <v>1805</v>
      </c>
      <c r="C687" s="34" t="s">
        <v>2110</v>
      </c>
      <c r="D687" s="34" t="s">
        <v>1452</v>
      </c>
      <c r="E687" s="27" t="s">
        <v>1807</v>
      </c>
      <c r="F687" s="48">
        <v>1</v>
      </c>
      <c r="G687" s="58">
        <v>111.3</v>
      </c>
      <c r="H687" s="27" t="s">
        <v>1908</v>
      </c>
      <c r="I687" s="27"/>
      <c r="J687" s="34" t="s">
        <v>1809</v>
      </c>
      <c r="K687" s="34" t="s">
        <v>1810</v>
      </c>
    </row>
    <row r="688" ht="45" spans="2:11">
      <c r="B688" s="52" t="s">
        <v>1838</v>
      </c>
      <c r="C688" s="52" t="s">
        <v>2111</v>
      </c>
      <c r="D688" s="62" t="s">
        <v>2112</v>
      </c>
      <c r="E688" s="63" t="s">
        <v>1970</v>
      </c>
      <c r="F688" s="64">
        <v>0.9</v>
      </c>
      <c r="G688" s="65">
        <v>5.9</v>
      </c>
      <c r="H688" s="66" t="s">
        <v>1866</v>
      </c>
      <c r="J688" s="53" t="s">
        <v>1809</v>
      </c>
      <c r="K688" s="53" t="s">
        <v>1810</v>
      </c>
    </row>
    <row r="689" ht="45" spans="2:11">
      <c r="B689" s="52" t="s">
        <v>1838</v>
      </c>
      <c r="C689" s="52" t="s">
        <v>2113</v>
      </c>
      <c r="D689" s="62" t="s">
        <v>2114</v>
      </c>
      <c r="E689" s="63" t="s">
        <v>1970</v>
      </c>
      <c r="F689" s="64">
        <v>0.9</v>
      </c>
      <c r="G689" s="65">
        <v>22.4</v>
      </c>
      <c r="H689" s="66" t="s">
        <v>1840</v>
      </c>
      <c r="J689" s="53" t="s">
        <v>1809</v>
      </c>
      <c r="K689" s="53" t="s">
        <v>1810</v>
      </c>
    </row>
    <row r="690" ht="33.75" spans="2:11">
      <c r="B690" s="52" t="s">
        <v>1838</v>
      </c>
      <c r="C690" s="52" t="s">
        <v>2115</v>
      </c>
      <c r="D690" s="62" t="s">
        <v>436</v>
      </c>
      <c r="E690" s="63" t="s">
        <v>1970</v>
      </c>
      <c r="F690" s="64">
        <v>0.9</v>
      </c>
      <c r="G690" s="65">
        <v>10</v>
      </c>
      <c r="H690" s="66" t="s">
        <v>1842</v>
      </c>
      <c r="J690" s="53" t="s">
        <v>1809</v>
      </c>
      <c r="K690" s="53" t="s">
        <v>1810</v>
      </c>
    </row>
    <row r="691" ht="45" spans="2:11">
      <c r="B691" s="52" t="s">
        <v>1838</v>
      </c>
      <c r="C691" s="52" t="s">
        <v>2116</v>
      </c>
      <c r="D691" s="62" t="s">
        <v>357</v>
      </c>
      <c r="E691" s="63" t="s">
        <v>1970</v>
      </c>
      <c r="F691" s="64">
        <v>0.9</v>
      </c>
      <c r="G691" s="65">
        <v>6.1</v>
      </c>
      <c r="H691" s="66" t="s">
        <v>2100</v>
      </c>
      <c r="J691" s="53" t="s">
        <v>1809</v>
      </c>
      <c r="K691" s="53" t="s">
        <v>1810</v>
      </c>
    </row>
    <row r="692" ht="45" spans="2:11">
      <c r="B692" s="52" t="s">
        <v>1838</v>
      </c>
      <c r="C692" s="52" t="s">
        <v>2117</v>
      </c>
      <c r="D692" s="62" t="s">
        <v>605</v>
      </c>
      <c r="E692" s="63" t="s">
        <v>1970</v>
      </c>
      <c r="F692" s="64">
        <v>0.9</v>
      </c>
      <c r="G692" s="65">
        <v>8.2</v>
      </c>
      <c r="H692" s="66" t="s">
        <v>1814</v>
      </c>
      <c r="J692" s="53" t="s">
        <v>1809</v>
      </c>
      <c r="K692" s="53" t="s">
        <v>1810</v>
      </c>
    </row>
    <row r="693" ht="45" spans="2:11">
      <c r="B693" s="52" t="s">
        <v>1838</v>
      </c>
      <c r="C693" s="52" t="s">
        <v>2118</v>
      </c>
      <c r="D693" s="62" t="s">
        <v>424</v>
      </c>
      <c r="E693" s="63" t="s">
        <v>1970</v>
      </c>
      <c r="F693" s="64">
        <v>0.9</v>
      </c>
      <c r="G693" s="65">
        <v>9.6</v>
      </c>
      <c r="H693" s="66" t="s">
        <v>1816</v>
      </c>
      <c r="J693" s="53" t="s">
        <v>1809</v>
      </c>
      <c r="K693" s="53" t="s">
        <v>1810</v>
      </c>
    </row>
    <row r="694" ht="45" spans="2:11">
      <c r="B694" s="52" t="s">
        <v>1838</v>
      </c>
      <c r="C694" s="52" t="s">
        <v>2119</v>
      </c>
      <c r="D694" s="62" t="s">
        <v>1395</v>
      </c>
      <c r="E694" s="63" t="s">
        <v>1970</v>
      </c>
      <c r="F694" s="64">
        <v>0.9</v>
      </c>
      <c r="G694" s="65">
        <v>17.4</v>
      </c>
      <c r="H694" s="66" t="s">
        <v>1870</v>
      </c>
      <c r="J694" s="53" t="s">
        <v>1809</v>
      </c>
      <c r="K694" s="53" t="s">
        <v>1810</v>
      </c>
    </row>
    <row r="695" ht="45" spans="2:11">
      <c r="B695" s="52" t="s">
        <v>1838</v>
      </c>
      <c r="C695" s="52" t="s">
        <v>2120</v>
      </c>
      <c r="D695" s="62" t="s">
        <v>1366</v>
      </c>
      <c r="E695" s="63" t="s">
        <v>1970</v>
      </c>
      <c r="F695" s="64">
        <v>0.9</v>
      </c>
      <c r="G695" s="65">
        <v>8</v>
      </c>
      <c r="H695" s="66" t="s">
        <v>1978</v>
      </c>
      <c r="J695" s="53" t="s">
        <v>1809</v>
      </c>
      <c r="K695" s="53" t="s">
        <v>1810</v>
      </c>
    </row>
    <row r="696" ht="45" spans="2:11">
      <c r="B696" s="52" t="s">
        <v>1838</v>
      </c>
      <c r="C696" s="52" t="s">
        <v>2121</v>
      </c>
      <c r="D696" s="62" t="s">
        <v>2122</v>
      </c>
      <c r="E696" s="63" t="s">
        <v>1970</v>
      </c>
      <c r="F696" s="64">
        <v>0.9</v>
      </c>
      <c r="G696" s="65">
        <v>7.5</v>
      </c>
      <c r="H696" s="66" t="s">
        <v>1827</v>
      </c>
      <c r="J696" s="53" t="s">
        <v>1809</v>
      </c>
      <c r="K696" s="53" t="s">
        <v>1810</v>
      </c>
    </row>
    <row r="697" ht="45" spans="2:11">
      <c r="B697" s="52" t="s">
        <v>1838</v>
      </c>
      <c r="C697" s="52" t="s">
        <v>2123</v>
      </c>
      <c r="D697" s="62" t="s">
        <v>2124</v>
      </c>
      <c r="E697" s="63" t="s">
        <v>1970</v>
      </c>
      <c r="F697" s="64">
        <v>0.9</v>
      </c>
      <c r="G697" s="65">
        <v>42.9</v>
      </c>
      <c r="H697" s="66" t="s">
        <v>1880</v>
      </c>
      <c r="J697" s="53" t="s">
        <v>1809</v>
      </c>
      <c r="K697" s="53" t="s">
        <v>1810</v>
      </c>
    </row>
    <row r="698" ht="45" spans="2:11">
      <c r="B698" s="52" t="s">
        <v>1838</v>
      </c>
      <c r="C698" s="52" t="s">
        <v>2125</v>
      </c>
      <c r="D698" s="62" t="s">
        <v>122</v>
      </c>
      <c r="E698" s="63" t="s">
        <v>1970</v>
      </c>
      <c r="F698" s="64">
        <v>0.9</v>
      </c>
      <c r="G698" s="65">
        <v>5.6</v>
      </c>
      <c r="H698" s="66" t="s">
        <v>1882</v>
      </c>
      <c r="J698" s="53" t="s">
        <v>1809</v>
      </c>
      <c r="K698" s="53" t="s">
        <v>1810</v>
      </c>
    </row>
    <row r="699" ht="45" spans="2:11">
      <c r="B699" s="52" t="s">
        <v>1838</v>
      </c>
      <c r="C699" s="67" t="s">
        <v>2126</v>
      </c>
      <c r="D699" s="62" t="s">
        <v>389</v>
      </c>
      <c r="E699" s="63" t="s">
        <v>1970</v>
      </c>
      <c r="F699" s="64">
        <v>0.9</v>
      </c>
      <c r="G699" s="65">
        <v>13.5</v>
      </c>
      <c r="H699" s="66" t="s">
        <v>1926</v>
      </c>
      <c r="J699" s="53" t="s">
        <v>1809</v>
      </c>
      <c r="K699" s="53" t="s">
        <v>1810</v>
      </c>
    </row>
    <row r="700" ht="45" spans="2:11">
      <c r="B700" s="52" t="s">
        <v>1838</v>
      </c>
      <c r="C700" s="67" t="s">
        <v>2127</v>
      </c>
      <c r="D700" s="62" t="s">
        <v>2128</v>
      </c>
      <c r="E700" s="63" t="s">
        <v>1970</v>
      </c>
      <c r="F700" s="64">
        <v>0.9</v>
      </c>
      <c r="G700" s="65">
        <v>10.8</v>
      </c>
      <c r="H700" s="66" t="s">
        <v>1895</v>
      </c>
      <c r="J700" s="53" t="s">
        <v>1809</v>
      </c>
      <c r="K700" s="53" t="s">
        <v>1810</v>
      </c>
    </row>
    <row r="701" ht="45" spans="2:11">
      <c r="B701" s="52" t="s">
        <v>1838</v>
      </c>
      <c r="C701" s="67" t="s">
        <v>2129</v>
      </c>
      <c r="D701" s="62" t="s">
        <v>45</v>
      </c>
      <c r="E701" s="63" t="s">
        <v>1970</v>
      </c>
      <c r="F701" s="64">
        <v>0.9</v>
      </c>
      <c r="G701" s="65">
        <v>18.5</v>
      </c>
      <c r="H701" s="66" t="s">
        <v>1895</v>
      </c>
      <c r="J701" s="53" t="s">
        <v>1809</v>
      </c>
      <c r="K701" s="53" t="s">
        <v>1810</v>
      </c>
    </row>
    <row r="702" ht="45" spans="2:11">
      <c r="B702" s="52" t="s">
        <v>1838</v>
      </c>
      <c r="C702" s="52" t="s">
        <v>2130</v>
      </c>
      <c r="D702" s="62" t="s">
        <v>628</v>
      </c>
      <c r="E702" s="63" t="s">
        <v>1970</v>
      </c>
      <c r="F702" s="64">
        <v>0.9</v>
      </c>
      <c r="G702" s="65">
        <v>14.1</v>
      </c>
      <c r="H702" s="66" t="s">
        <v>1895</v>
      </c>
      <c r="J702" s="53" t="s">
        <v>1809</v>
      </c>
      <c r="K702" s="53" t="s">
        <v>1810</v>
      </c>
    </row>
    <row r="703" ht="45" spans="2:11">
      <c r="B703" s="52" t="s">
        <v>1838</v>
      </c>
      <c r="C703" s="52" t="s">
        <v>2131</v>
      </c>
      <c r="D703" s="62" t="s">
        <v>53</v>
      </c>
      <c r="E703" s="63" t="s">
        <v>1970</v>
      </c>
      <c r="F703" s="64">
        <v>0.9</v>
      </c>
      <c r="G703" s="65">
        <v>10.6</v>
      </c>
      <c r="H703" s="66" t="s">
        <v>1895</v>
      </c>
      <c r="J703" s="53" t="s">
        <v>1809</v>
      </c>
      <c r="K703" s="53" t="s">
        <v>1810</v>
      </c>
    </row>
    <row r="704" ht="45" spans="2:11">
      <c r="B704" s="52" t="s">
        <v>1838</v>
      </c>
      <c r="C704" s="52" t="s">
        <v>2132</v>
      </c>
      <c r="D704" s="62" t="s">
        <v>73</v>
      </c>
      <c r="E704" s="63" t="s">
        <v>1970</v>
      </c>
      <c r="F704" s="64">
        <v>0.9</v>
      </c>
      <c r="G704" s="65">
        <v>4</v>
      </c>
      <c r="H704" s="66" t="s">
        <v>1895</v>
      </c>
      <c r="J704" s="53" t="s">
        <v>1809</v>
      </c>
      <c r="K704" s="53" t="s">
        <v>1810</v>
      </c>
    </row>
    <row r="705" ht="45" spans="2:11">
      <c r="B705" s="52" t="s">
        <v>1838</v>
      </c>
      <c r="C705" s="52" t="s">
        <v>2133</v>
      </c>
      <c r="D705" s="62" t="s">
        <v>1424</v>
      </c>
      <c r="E705" s="63" t="s">
        <v>1970</v>
      </c>
      <c r="F705" s="64">
        <v>0.9</v>
      </c>
      <c r="G705" s="65">
        <v>8.5</v>
      </c>
      <c r="H705" s="66" t="s">
        <v>1895</v>
      </c>
      <c r="J705" s="53" t="s">
        <v>1809</v>
      </c>
      <c r="K705" s="53" t="s">
        <v>1810</v>
      </c>
    </row>
    <row r="706" ht="45" spans="2:11">
      <c r="B706" s="52" t="s">
        <v>1838</v>
      </c>
      <c r="C706" s="52" t="s">
        <v>2134</v>
      </c>
      <c r="D706" s="62" t="s">
        <v>797</v>
      </c>
      <c r="E706" s="63" t="s">
        <v>1970</v>
      </c>
      <c r="F706" s="64">
        <v>0.9</v>
      </c>
      <c r="G706" s="65">
        <v>24</v>
      </c>
      <c r="H706" s="66" t="s">
        <v>1895</v>
      </c>
      <c r="J706" s="53" t="s">
        <v>1809</v>
      </c>
      <c r="K706" s="53" t="s">
        <v>1810</v>
      </c>
    </row>
    <row r="707" ht="45" spans="2:11">
      <c r="B707" s="52" t="s">
        <v>1838</v>
      </c>
      <c r="C707" s="52" t="s">
        <v>2135</v>
      </c>
      <c r="D707" s="62" t="s">
        <v>2128</v>
      </c>
      <c r="E707" s="63" t="s">
        <v>1970</v>
      </c>
      <c r="F707" s="64">
        <v>0.9</v>
      </c>
      <c r="G707" s="65">
        <v>14.6</v>
      </c>
      <c r="H707" s="66" t="s">
        <v>1895</v>
      </c>
      <c r="J707" s="53" t="s">
        <v>1809</v>
      </c>
      <c r="K707" s="53" t="s">
        <v>1810</v>
      </c>
    </row>
    <row r="708" ht="45" spans="2:11">
      <c r="B708" s="52" t="s">
        <v>1838</v>
      </c>
      <c r="C708" s="52" t="s">
        <v>2136</v>
      </c>
      <c r="D708" s="62" t="s">
        <v>605</v>
      </c>
      <c r="E708" s="63" t="s">
        <v>1970</v>
      </c>
      <c r="F708" s="64">
        <v>0.9</v>
      </c>
      <c r="G708" s="65">
        <v>9</v>
      </c>
      <c r="H708" s="66" t="s">
        <v>1895</v>
      </c>
      <c r="J708" s="53" t="s">
        <v>1809</v>
      </c>
      <c r="K708" s="53" t="s">
        <v>1810</v>
      </c>
    </row>
    <row r="709" ht="45" spans="2:11">
      <c r="B709" s="52" t="s">
        <v>1838</v>
      </c>
      <c r="C709" s="52" t="s">
        <v>2137</v>
      </c>
      <c r="D709" s="62" t="s">
        <v>33</v>
      </c>
      <c r="E709" s="63" t="s">
        <v>1970</v>
      </c>
      <c r="F709" s="64">
        <v>0.9</v>
      </c>
      <c r="G709" s="65">
        <v>9.8</v>
      </c>
      <c r="H709" s="66" t="s">
        <v>1926</v>
      </c>
      <c r="J709" s="53" t="s">
        <v>1809</v>
      </c>
      <c r="K709" s="53" t="s">
        <v>1810</v>
      </c>
    </row>
    <row r="710" ht="45" spans="2:11">
      <c r="B710" s="52" t="s">
        <v>1838</v>
      </c>
      <c r="C710" s="52" t="s">
        <v>2138</v>
      </c>
      <c r="D710" s="62" t="s">
        <v>1069</v>
      </c>
      <c r="E710" s="63" t="s">
        <v>1970</v>
      </c>
      <c r="F710" s="64">
        <v>0.9</v>
      </c>
      <c r="G710" s="65">
        <v>5.9</v>
      </c>
      <c r="H710" s="66" t="s">
        <v>1895</v>
      </c>
      <c r="J710" s="53" t="s">
        <v>1809</v>
      </c>
      <c r="K710" s="53" t="s">
        <v>1810</v>
      </c>
    </row>
    <row r="711" ht="45" spans="2:11">
      <c r="B711" s="52" t="s">
        <v>1838</v>
      </c>
      <c r="C711" s="52" t="s">
        <v>2139</v>
      </c>
      <c r="D711" s="62" t="s">
        <v>267</v>
      </c>
      <c r="E711" s="63" t="s">
        <v>1970</v>
      </c>
      <c r="F711" s="64">
        <v>0.9</v>
      </c>
      <c r="G711" s="65">
        <v>2.9</v>
      </c>
      <c r="H711" s="66" t="s">
        <v>1895</v>
      </c>
      <c r="J711" s="53" t="s">
        <v>1809</v>
      </c>
      <c r="K711" s="53" t="s">
        <v>1810</v>
      </c>
    </row>
    <row r="712" ht="45" spans="2:11">
      <c r="B712" s="52" t="s">
        <v>1838</v>
      </c>
      <c r="C712" s="68" t="s">
        <v>2140</v>
      </c>
      <c r="D712" s="62" t="s">
        <v>337</v>
      </c>
      <c r="E712" s="63" t="s">
        <v>1970</v>
      </c>
      <c r="F712" s="64">
        <v>0.9</v>
      </c>
      <c r="G712" s="65">
        <v>4.1</v>
      </c>
      <c r="H712" s="66" t="s">
        <v>1895</v>
      </c>
      <c r="J712" s="53" t="s">
        <v>1809</v>
      </c>
      <c r="K712" s="53" t="s">
        <v>1810</v>
      </c>
    </row>
    <row r="713" ht="45" spans="2:11">
      <c r="B713" s="52" t="s">
        <v>1838</v>
      </c>
      <c r="C713" s="69" t="s">
        <v>2141</v>
      </c>
      <c r="D713" s="62" t="s">
        <v>628</v>
      </c>
      <c r="E713" s="63" t="s">
        <v>1970</v>
      </c>
      <c r="F713" s="64">
        <v>0.9</v>
      </c>
      <c r="G713" s="65">
        <v>2.3</v>
      </c>
      <c r="H713" s="66" t="s">
        <v>1866</v>
      </c>
      <c r="J713" s="53" t="s">
        <v>1809</v>
      </c>
      <c r="K713" s="53" t="s">
        <v>1810</v>
      </c>
    </row>
    <row r="714" ht="45" spans="2:11">
      <c r="B714" s="52" t="s">
        <v>1838</v>
      </c>
      <c r="C714" s="69" t="s">
        <v>2142</v>
      </c>
      <c r="D714" s="62" t="s">
        <v>353</v>
      </c>
      <c r="E714" s="63" t="s">
        <v>1970</v>
      </c>
      <c r="F714" s="64">
        <v>0.9</v>
      </c>
      <c r="G714" s="65">
        <v>2.2</v>
      </c>
      <c r="H714" s="66" t="s">
        <v>1895</v>
      </c>
      <c r="J714" s="53" t="s">
        <v>1809</v>
      </c>
      <c r="K714" s="53" t="s">
        <v>1810</v>
      </c>
    </row>
    <row r="715" ht="45" spans="2:11">
      <c r="B715" s="52" t="s">
        <v>1928</v>
      </c>
      <c r="C715" s="62" t="s">
        <v>2143</v>
      </c>
      <c r="D715" s="62" t="s">
        <v>2144</v>
      </c>
      <c r="E715" s="63" t="s">
        <v>1970</v>
      </c>
      <c r="F715" s="64">
        <v>0.9</v>
      </c>
      <c r="G715" s="65">
        <v>11.3</v>
      </c>
      <c r="H715" s="66" t="s">
        <v>1895</v>
      </c>
      <c r="J715" s="53" t="s">
        <v>1809</v>
      </c>
      <c r="K715" s="53" t="s">
        <v>1810</v>
      </c>
    </row>
    <row r="716" ht="45" spans="2:11">
      <c r="B716" s="53" t="s">
        <v>1854</v>
      </c>
      <c r="C716" s="52" t="s">
        <v>2145</v>
      </c>
      <c r="D716" s="63" t="s">
        <v>409</v>
      </c>
      <c r="E716" s="63" t="s">
        <v>1807</v>
      </c>
      <c r="F716" s="64">
        <v>0.9</v>
      </c>
      <c r="G716" s="65">
        <v>5.8044</v>
      </c>
      <c r="H716" s="66" t="s">
        <v>2100</v>
      </c>
      <c r="J716" s="53" t="s">
        <v>1809</v>
      </c>
      <c r="K716" s="53" t="s">
        <v>2146</v>
      </c>
    </row>
    <row r="717" ht="45" spans="2:11">
      <c r="B717" s="53" t="s">
        <v>1854</v>
      </c>
      <c r="C717" s="52" t="s">
        <v>2147</v>
      </c>
      <c r="D717" s="63" t="s">
        <v>381</v>
      </c>
      <c r="E717" s="63" t="s">
        <v>1807</v>
      </c>
      <c r="F717" s="64">
        <v>0.9</v>
      </c>
      <c r="G717" s="65">
        <v>2.6469</v>
      </c>
      <c r="H717" s="66" t="s">
        <v>1895</v>
      </c>
      <c r="J717" s="53" t="s">
        <v>1809</v>
      </c>
      <c r="K717" s="53" t="s">
        <v>2146</v>
      </c>
    </row>
    <row r="718" ht="45" spans="2:11">
      <c r="B718" s="53" t="s">
        <v>1854</v>
      </c>
      <c r="C718" s="52" t="s">
        <v>2148</v>
      </c>
      <c r="D718" s="63" t="s">
        <v>318</v>
      </c>
      <c r="E718" s="63" t="s">
        <v>1807</v>
      </c>
      <c r="F718" s="64">
        <v>0.9</v>
      </c>
      <c r="G718" s="65"/>
      <c r="H718" s="66" t="s">
        <v>1895</v>
      </c>
      <c r="J718" s="53" t="s">
        <v>1809</v>
      </c>
      <c r="K718" s="53" t="s">
        <v>2146</v>
      </c>
    </row>
    <row r="719" ht="45" spans="2:11">
      <c r="B719" s="53" t="s">
        <v>1854</v>
      </c>
      <c r="C719" s="52" t="s">
        <v>2149</v>
      </c>
      <c r="D719" s="63" t="s">
        <v>393</v>
      </c>
      <c r="E719" s="63" t="s">
        <v>1807</v>
      </c>
      <c r="F719" s="64">
        <v>0.9</v>
      </c>
      <c r="G719" s="65">
        <v>5.7803</v>
      </c>
      <c r="H719" s="66" t="s">
        <v>1895</v>
      </c>
      <c r="J719" s="53" t="s">
        <v>1809</v>
      </c>
      <c r="K719" s="53" t="s">
        <v>2146</v>
      </c>
    </row>
    <row r="720" ht="45" spans="2:11">
      <c r="B720" s="53" t="s">
        <v>1854</v>
      </c>
      <c r="C720" s="52" t="s">
        <v>2150</v>
      </c>
      <c r="D720" s="63" t="s">
        <v>491</v>
      </c>
      <c r="E720" s="63" t="s">
        <v>1931</v>
      </c>
      <c r="F720" s="64">
        <v>0.9</v>
      </c>
      <c r="G720" s="65">
        <v>3.1961</v>
      </c>
      <c r="H720" s="66" t="s">
        <v>1895</v>
      </c>
      <c r="J720" s="53" t="s">
        <v>1809</v>
      </c>
      <c r="K720" s="53" t="s">
        <v>2146</v>
      </c>
    </row>
    <row r="721" ht="45" spans="2:11">
      <c r="B721" s="53" t="s">
        <v>1854</v>
      </c>
      <c r="C721" s="52" t="s">
        <v>2151</v>
      </c>
      <c r="D721" s="63" t="s">
        <v>2152</v>
      </c>
      <c r="E721" s="63" t="s">
        <v>1931</v>
      </c>
      <c r="F721" s="64">
        <v>0.9</v>
      </c>
      <c r="G721" s="65"/>
      <c r="H721" s="66" t="s">
        <v>1895</v>
      </c>
      <c r="J721" s="53" t="s">
        <v>1809</v>
      </c>
      <c r="K721" s="53" t="s">
        <v>2146</v>
      </c>
    </row>
    <row r="722" ht="45" spans="2:11">
      <c r="B722" s="52" t="s">
        <v>1854</v>
      </c>
      <c r="C722" s="52" t="s">
        <v>2153</v>
      </c>
      <c r="D722" s="63" t="s">
        <v>632</v>
      </c>
      <c r="E722" s="63" t="s">
        <v>1807</v>
      </c>
      <c r="F722" s="64">
        <v>0.9</v>
      </c>
      <c r="G722" s="65">
        <v>4.5548</v>
      </c>
      <c r="H722" s="66" t="s">
        <v>2154</v>
      </c>
      <c r="J722" s="53" t="s">
        <v>1809</v>
      </c>
      <c r="K722" s="53" t="s">
        <v>2146</v>
      </c>
    </row>
    <row r="723" ht="45" spans="2:11">
      <c r="B723" s="53" t="s">
        <v>1854</v>
      </c>
      <c r="C723" s="52" t="s">
        <v>2155</v>
      </c>
      <c r="D723" s="63" t="s">
        <v>2156</v>
      </c>
      <c r="E723" s="63" t="s">
        <v>1807</v>
      </c>
      <c r="F723" s="64">
        <v>0.9</v>
      </c>
      <c r="G723" s="65">
        <v>5.2972</v>
      </c>
      <c r="H723" s="66" t="s">
        <v>1830</v>
      </c>
      <c r="J723" s="53" t="s">
        <v>1809</v>
      </c>
      <c r="K723" s="53" t="s">
        <v>2146</v>
      </c>
    </row>
    <row r="724" ht="45" spans="2:11">
      <c r="B724" s="53" t="s">
        <v>1854</v>
      </c>
      <c r="C724" s="52" t="s">
        <v>2157</v>
      </c>
      <c r="D724" s="63" t="s">
        <v>1473</v>
      </c>
      <c r="E724" s="63" t="s">
        <v>1807</v>
      </c>
      <c r="F724" s="64">
        <v>0.9</v>
      </c>
      <c r="G724" s="65">
        <v>4.9608</v>
      </c>
      <c r="H724" s="66" t="s">
        <v>1866</v>
      </c>
      <c r="J724" s="53" t="s">
        <v>1809</v>
      </c>
      <c r="K724" s="53" t="s">
        <v>2146</v>
      </c>
    </row>
    <row r="725" ht="45" spans="2:11">
      <c r="B725" s="53" t="s">
        <v>1854</v>
      </c>
      <c r="C725" s="52" t="s">
        <v>2158</v>
      </c>
      <c r="D725" s="63" t="s">
        <v>1405</v>
      </c>
      <c r="E725" s="63" t="s">
        <v>1807</v>
      </c>
      <c r="F725" s="64">
        <v>0.9</v>
      </c>
      <c r="G725" s="65"/>
      <c r="H725" s="66" t="s">
        <v>1840</v>
      </c>
      <c r="J725" s="53" t="s">
        <v>1809</v>
      </c>
      <c r="K725" s="53" t="s">
        <v>2146</v>
      </c>
    </row>
    <row r="726" ht="33.75" spans="2:11">
      <c r="B726" s="53" t="s">
        <v>1854</v>
      </c>
      <c r="C726" s="52" t="s">
        <v>2159</v>
      </c>
      <c r="D726" s="63" t="s">
        <v>1402</v>
      </c>
      <c r="E726" s="63" t="s">
        <v>1807</v>
      </c>
      <c r="F726" s="64">
        <v>0.9</v>
      </c>
      <c r="G726" s="65">
        <v>3.6302</v>
      </c>
      <c r="H726" s="66" t="s">
        <v>1842</v>
      </c>
      <c r="J726" s="53" t="s">
        <v>1809</v>
      </c>
      <c r="K726" s="53" t="s">
        <v>2146</v>
      </c>
    </row>
    <row r="727" ht="45" spans="2:11">
      <c r="B727" s="53" t="s">
        <v>1854</v>
      </c>
      <c r="C727" s="52" t="s">
        <v>2160</v>
      </c>
      <c r="D727" s="63" t="s">
        <v>2161</v>
      </c>
      <c r="E727" s="63" t="s">
        <v>1931</v>
      </c>
      <c r="F727" s="64">
        <v>0.9</v>
      </c>
      <c r="G727" s="65">
        <v>4.8901</v>
      </c>
      <c r="H727" s="66" t="s">
        <v>1895</v>
      </c>
      <c r="J727" s="53" t="s">
        <v>1809</v>
      </c>
      <c r="K727" s="53" t="s">
        <v>2146</v>
      </c>
    </row>
    <row r="728" ht="33.75" spans="2:11">
      <c r="B728" s="53" t="s">
        <v>1854</v>
      </c>
      <c r="C728" s="52" t="s">
        <v>2162</v>
      </c>
      <c r="D728" s="63" t="s">
        <v>1028</v>
      </c>
      <c r="E728" s="63" t="s">
        <v>1807</v>
      </c>
      <c r="F728" s="64">
        <v>0.9</v>
      </c>
      <c r="G728" s="65">
        <v>5.1153</v>
      </c>
      <c r="H728" s="66" t="s">
        <v>1908</v>
      </c>
      <c r="J728" s="53" t="s">
        <v>1809</v>
      </c>
      <c r="K728" s="53" t="s">
        <v>2146</v>
      </c>
    </row>
    <row r="729" ht="33.75" spans="2:11">
      <c r="B729" s="53" t="s">
        <v>1854</v>
      </c>
      <c r="C729" s="52" t="s">
        <v>2163</v>
      </c>
      <c r="D729" s="63" t="s">
        <v>1079</v>
      </c>
      <c r="E729" s="63" t="s">
        <v>1807</v>
      </c>
      <c r="F729" s="64">
        <v>0.9</v>
      </c>
      <c r="G729" s="65"/>
      <c r="H729" s="66" t="s">
        <v>1908</v>
      </c>
      <c r="J729" s="53" t="s">
        <v>1809</v>
      </c>
      <c r="K729" s="53" t="s">
        <v>2146</v>
      </c>
    </row>
    <row r="730" ht="45" spans="2:11">
      <c r="B730" s="53" t="s">
        <v>1854</v>
      </c>
      <c r="C730" s="52" t="s">
        <v>2164</v>
      </c>
      <c r="D730" s="63" t="s">
        <v>1043</v>
      </c>
      <c r="E730" s="63" t="s">
        <v>1966</v>
      </c>
      <c r="F730" s="64">
        <v>0.9</v>
      </c>
      <c r="G730" s="65">
        <v>9.6513</v>
      </c>
      <c r="H730" s="66" t="s">
        <v>2100</v>
      </c>
      <c r="J730" s="53" t="s">
        <v>1809</v>
      </c>
      <c r="K730" s="53" t="s">
        <v>2146</v>
      </c>
    </row>
    <row r="731" ht="45" spans="2:11">
      <c r="B731" s="53" t="s">
        <v>1854</v>
      </c>
      <c r="C731" s="52" t="s">
        <v>2165</v>
      </c>
      <c r="D731" s="63" t="s">
        <v>1050</v>
      </c>
      <c r="E731" s="63" t="s">
        <v>1807</v>
      </c>
      <c r="F731" s="64">
        <v>0.9</v>
      </c>
      <c r="G731" s="65"/>
      <c r="H731" s="66" t="s">
        <v>1926</v>
      </c>
      <c r="J731" s="53" t="s">
        <v>1809</v>
      </c>
      <c r="K731" s="53" t="s">
        <v>2146</v>
      </c>
    </row>
    <row r="732" ht="33.75" spans="2:11">
      <c r="B732" s="53" t="s">
        <v>1854</v>
      </c>
      <c r="C732" s="52" t="s">
        <v>2166</v>
      </c>
      <c r="D732" s="63" t="s">
        <v>301</v>
      </c>
      <c r="E732" s="63" t="s">
        <v>1807</v>
      </c>
      <c r="F732" s="64">
        <v>0.9</v>
      </c>
      <c r="G732" s="65">
        <v>5.6875</v>
      </c>
      <c r="H732" s="66" t="s">
        <v>1908</v>
      </c>
      <c r="J732" s="53" t="s">
        <v>1809</v>
      </c>
      <c r="K732" s="53" t="s">
        <v>2146</v>
      </c>
    </row>
    <row r="733" ht="45" spans="2:11">
      <c r="B733" s="53" t="s">
        <v>1854</v>
      </c>
      <c r="C733" s="52" t="s">
        <v>2167</v>
      </c>
      <c r="D733" s="63" t="s">
        <v>2168</v>
      </c>
      <c r="E733" s="63" t="s">
        <v>1807</v>
      </c>
      <c r="F733" s="64">
        <v>0.9</v>
      </c>
      <c r="G733" s="65">
        <v>5.478</v>
      </c>
      <c r="H733" s="66" t="s">
        <v>1926</v>
      </c>
      <c r="J733" s="53" t="s">
        <v>1809</v>
      </c>
      <c r="K733" s="53" t="s">
        <v>2146</v>
      </c>
    </row>
    <row r="734" ht="45" spans="2:11">
      <c r="B734" s="53" t="s">
        <v>1854</v>
      </c>
      <c r="C734" s="52" t="s">
        <v>2169</v>
      </c>
      <c r="D734" s="63" t="s">
        <v>2170</v>
      </c>
      <c r="E734" s="63" t="s">
        <v>1807</v>
      </c>
      <c r="F734" s="64">
        <v>0.9</v>
      </c>
      <c r="G734" s="65"/>
      <c r="H734" s="66" t="s">
        <v>1850</v>
      </c>
      <c r="J734" s="53" t="s">
        <v>1809</v>
      </c>
      <c r="K734" s="53" t="s">
        <v>2146</v>
      </c>
    </row>
    <row r="735" ht="45" spans="2:11">
      <c r="B735" s="53" t="s">
        <v>1854</v>
      </c>
      <c r="C735" s="52" t="s">
        <v>2171</v>
      </c>
      <c r="D735" s="63" t="s">
        <v>963</v>
      </c>
      <c r="E735" s="63" t="s">
        <v>1807</v>
      </c>
      <c r="F735" s="64">
        <v>0.9</v>
      </c>
      <c r="G735" s="65"/>
      <c r="H735" s="66" t="s">
        <v>1853</v>
      </c>
      <c r="J735" s="53" t="s">
        <v>1809</v>
      </c>
      <c r="K735" s="53" t="s">
        <v>2146</v>
      </c>
    </row>
    <row r="736" ht="45" spans="2:11">
      <c r="B736" s="53" t="s">
        <v>1854</v>
      </c>
      <c r="C736" s="52" t="s">
        <v>2172</v>
      </c>
      <c r="D736" s="63" t="s">
        <v>948</v>
      </c>
      <c r="E736" s="63" t="s">
        <v>1807</v>
      </c>
      <c r="F736" s="64">
        <v>0.9</v>
      </c>
      <c r="G736" s="65">
        <v>2.7267</v>
      </c>
      <c r="H736" s="66" t="s">
        <v>1866</v>
      </c>
      <c r="J736" s="53" t="s">
        <v>1809</v>
      </c>
      <c r="K736" s="53" t="s">
        <v>2146</v>
      </c>
    </row>
    <row r="737" ht="45" spans="2:11">
      <c r="B737" s="53" t="s">
        <v>1854</v>
      </c>
      <c r="C737" s="52" t="s">
        <v>2173</v>
      </c>
      <c r="D737" s="63" t="s">
        <v>211</v>
      </c>
      <c r="E737" s="63" t="s">
        <v>1807</v>
      </c>
      <c r="F737" s="64">
        <v>0.9</v>
      </c>
      <c r="G737" s="65">
        <v>2.9</v>
      </c>
      <c r="H737" s="66" t="s">
        <v>1827</v>
      </c>
      <c r="J737" s="53" t="s">
        <v>1809</v>
      </c>
      <c r="K737" s="53" t="s">
        <v>2146</v>
      </c>
    </row>
    <row r="738" ht="45" spans="2:11">
      <c r="B738" s="53" t="s">
        <v>1854</v>
      </c>
      <c r="C738" s="52" t="s">
        <v>2174</v>
      </c>
      <c r="D738" s="63" t="s">
        <v>215</v>
      </c>
      <c r="E738" s="63" t="s">
        <v>1807</v>
      </c>
      <c r="F738" s="64">
        <v>0.9</v>
      </c>
      <c r="G738" s="65"/>
      <c r="H738" s="66" t="s">
        <v>1840</v>
      </c>
      <c r="J738" s="53" t="s">
        <v>1809</v>
      </c>
      <c r="K738" s="53" t="s">
        <v>2146</v>
      </c>
    </row>
    <row r="739" ht="45" spans="2:11">
      <c r="B739" s="53" t="s">
        <v>1854</v>
      </c>
      <c r="C739" s="52" t="s">
        <v>2175</v>
      </c>
      <c r="D739" s="63" t="s">
        <v>178</v>
      </c>
      <c r="E739" s="63" t="s">
        <v>1807</v>
      </c>
      <c r="F739" s="64">
        <v>0.9</v>
      </c>
      <c r="G739" s="65"/>
      <c r="H739" s="66" t="s">
        <v>1853</v>
      </c>
      <c r="J739" s="53" t="s">
        <v>1809</v>
      </c>
      <c r="K739" s="53" t="s">
        <v>2146</v>
      </c>
    </row>
    <row r="740" ht="45" spans="2:11">
      <c r="B740" s="53" t="s">
        <v>1854</v>
      </c>
      <c r="C740" s="52" t="s">
        <v>2176</v>
      </c>
      <c r="D740" s="63" t="s">
        <v>171</v>
      </c>
      <c r="E740" s="63" t="s">
        <v>1807</v>
      </c>
      <c r="F740" s="64">
        <v>0.9</v>
      </c>
      <c r="G740" s="65">
        <v>4.8</v>
      </c>
      <c r="H740" s="66" t="s">
        <v>1866</v>
      </c>
      <c r="J740" s="53" t="s">
        <v>1809</v>
      </c>
      <c r="K740" s="53" t="s">
        <v>2146</v>
      </c>
    </row>
    <row r="741" ht="45" spans="2:11">
      <c r="B741" s="53" t="s">
        <v>1854</v>
      </c>
      <c r="C741" s="52" t="s">
        <v>2177</v>
      </c>
      <c r="D741" s="63" t="s">
        <v>21</v>
      </c>
      <c r="E741" s="63" t="s">
        <v>1931</v>
      </c>
      <c r="F741" s="64">
        <v>0.9</v>
      </c>
      <c r="G741" s="65">
        <v>3.6</v>
      </c>
      <c r="H741" s="66" t="s">
        <v>1895</v>
      </c>
      <c r="J741" s="53" t="s">
        <v>1809</v>
      </c>
      <c r="K741" s="53" t="s">
        <v>2146</v>
      </c>
    </row>
    <row r="742" ht="45" spans="2:11">
      <c r="B742" s="53" t="s">
        <v>1854</v>
      </c>
      <c r="C742" s="52" t="s">
        <v>2178</v>
      </c>
      <c r="D742" s="63" t="s">
        <v>2179</v>
      </c>
      <c r="E742" s="63" t="s">
        <v>1807</v>
      </c>
      <c r="F742" s="64">
        <v>0.9</v>
      </c>
      <c r="G742" s="65">
        <v>3.5</v>
      </c>
      <c r="H742" s="66" t="s">
        <v>1866</v>
      </c>
      <c r="J742" s="53" t="s">
        <v>1809</v>
      </c>
      <c r="K742" s="53" t="s">
        <v>2146</v>
      </c>
    </row>
    <row r="743" ht="33.75" spans="2:11">
      <c r="B743" s="53" t="s">
        <v>1854</v>
      </c>
      <c r="C743" s="52" t="s">
        <v>2180</v>
      </c>
      <c r="D743" s="63" t="s">
        <v>2181</v>
      </c>
      <c r="E743" s="63" t="s">
        <v>1807</v>
      </c>
      <c r="F743" s="64">
        <v>0.9</v>
      </c>
      <c r="G743" s="65">
        <v>2.4</v>
      </c>
      <c r="H743" s="66" t="s">
        <v>1908</v>
      </c>
      <c r="J743" s="53" t="s">
        <v>1809</v>
      </c>
      <c r="K743" s="53" t="s">
        <v>2146</v>
      </c>
    </row>
    <row r="744" ht="45" spans="2:11">
      <c r="B744" s="53" t="s">
        <v>1854</v>
      </c>
      <c r="C744" s="52" t="s">
        <v>2182</v>
      </c>
      <c r="D744" s="63" t="s">
        <v>2183</v>
      </c>
      <c r="E744" s="63" t="s">
        <v>1807</v>
      </c>
      <c r="F744" s="64">
        <v>0.9</v>
      </c>
      <c r="G744" s="65"/>
      <c r="H744" s="66" t="s">
        <v>1882</v>
      </c>
      <c r="J744" s="53" t="s">
        <v>1809</v>
      </c>
      <c r="K744" s="53" t="s">
        <v>2146</v>
      </c>
    </row>
    <row r="745" ht="45" spans="2:11">
      <c r="B745" s="53" t="s">
        <v>1854</v>
      </c>
      <c r="C745" s="52" t="s">
        <v>2184</v>
      </c>
      <c r="D745" s="63" t="s">
        <v>2185</v>
      </c>
      <c r="E745" s="63" t="s">
        <v>1807</v>
      </c>
      <c r="F745" s="64">
        <v>0.9</v>
      </c>
      <c r="G745" s="65">
        <v>5.5</v>
      </c>
      <c r="H745" s="66" t="s">
        <v>1833</v>
      </c>
      <c r="J745" s="53" t="s">
        <v>1809</v>
      </c>
      <c r="K745" s="53" t="s">
        <v>2146</v>
      </c>
    </row>
    <row r="746" ht="45" spans="2:11">
      <c r="B746" s="53" t="s">
        <v>1854</v>
      </c>
      <c r="C746" s="52" t="s">
        <v>2186</v>
      </c>
      <c r="D746" s="63" t="s">
        <v>1900</v>
      </c>
      <c r="E746" s="63" t="s">
        <v>1807</v>
      </c>
      <c r="F746" s="64">
        <v>0.9</v>
      </c>
      <c r="G746" s="65"/>
      <c r="H746" s="66" t="s">
        <v>1895</v>
      </c>
      <c r="J746" s="53" t="s">
        <v>1809</v>
      </c>
      <c r="K746" s="53" t="s">
        <v>2146</v>
      </c>
    </row>
    <row r="747" ht="45" spans="2:11">
      <c r="B747" s="52" t="s">
        <v>1854</v>
      </c>
      <c r="C747" s="52" t="s">
        <v>2187</v>
      </c>
      <c r="D747" s="63" t="s">
        <v>1181</v>
      </c>
      <c r="E747" s="63" t="s">
        <v>1807</v>
      </c>
      <c r="F747" s="64">
        <v>0.9</v>
      </c>
      <c r="G747" s="65">
        <v>4.3</v>
      </c>
      <c r="H747" s="66" t="s">
        <v>1882</v>
      </c>
      <c r="J747" s="53" t="s">
        <v>1809</v>
      </c>
      <c r="K747" s="53" t="s">
        <v>2146</v>
      </c>
    </row>
    <row r="748" ht="45" spans="2:11">
      <c r="B748" s="52" t="s">
        <v>1854</v>
      </c>
      <c r="C748" s="52" t="s">
        <v>2148</v>
      </c>
      <c r="D748" s="63" t="s">
        <v>1202</v>
      </c>
      <c r="E748" s="63" t="s">
        <v>1807</v>
      </c>
      <c r="F748" s="64">
        <v>0.9</v>
      </c>
      <c r="G748" s="65">
        <v>4.4</v>
      </c>
      <c r="H748" s="66" t="s">
        <v>1830</v>
      </c>
      <c r="J748" s="53" t="s">
        <v>1809</v>
      </c>
      <c r="K748" s="53" t="s">
        <v>2146</v>
      </c>
    </row>
    <row r="749" ht="45" spans="2:11">
      <c r="B749" s="52" t="s">
        <v>1854</v>
      </c>
      <c r="C749" s="52" t="s">
        <v>2188</v>
      </c>
      <c r="D749" s="63" t="s">
        <v>2189</v>
      </c>
      <c r="E749" s="63" t="s">
        <v>1807</v>
      </c>
      <c r="F749" s="64">
        <v>0.9</v>
      </c>
      <c r="G749" s="65"/>
      <c r="H749" s="66" t="s">
        <v>1880</v>
      </c>
      <c r="J749" s="53" t="s">
        <v>1809</v>
      </c>
      <c r="K749" s="53" t="s">
        <v>2146</v>
      </c>
    </row>
    <row r="750" ht="45" spans="2:11">
      <c r="B750" s="52" t="s">
        <v>1854</v>
      </c>
      <c r="C750" s="52" t="s">
        <v>2190</v>
      </c>
      <c r="D750" s="63" t="s">
        <v>1192</v>
      </c>
      <c r="E750" s="63" t="s">
        <v>1807</v>
      </c>
      <c r="F750" s="64">
        <v>0.9</v>
      </c>
      <c r="G750" s="65">
        <v>4.7</v>
      </c>
      <c r="H750" s="66" t="s">
        <v>1978</v>
      </c>
      <c r="J750" s="53" t="s">
        <v>1809</v>
      </c>
      <c r="K750" s="53" t="s">
        <v>2146</v>
      </c>
    </row>
    <row r="751" ht="45" spans="2:11">
      <c r="B751" s="52" t="s">
        <v>1854</v>
      </c>
      <c r="C751" s="52" t="s">
        <v>2191</v>
      </c>
      <c r="D751" s="63" t="s">
        <v>1175</v>
      </c>
      <c r="E751" s="63" t="s">
        <v>1807</v>
      </c>
      <c r="F751" s="64">
        <v>0.9</v>
      </c>
      <c r="G751" s="65"/>
      <c r="H751" s="66" t="s">
        <v>1827</v>
      </c>
      <c r="J751" s="53" t="s">
        <v>1809</v>
      </c>
      <c r="K751" s="53" t="s">
        <v>2146</v>
      </c>
    </row>
    <row r="752" ht="45" spans="2:11">
      <c r="B752" s="53" t="s">
        <v>1854</v>
      </c>
      <c r="C752" s="52" t="s">
        <v>2192</v>
      </c>
      <c r="D752" s="63" t="s">
        <v>728</v>
      </c>
      <c r="E752" s="63" t="s">
        <v>1807</v>
      </c>
      <c r="F752" s="64">
        <v>0.9</v>
      </c>
      <c r="G752" s="65">
        <v>5</v>
      </c>
      <c r="H752" s="66" t="s">
        <v>1840</v>
      </c>
      <c r="J752" s="53" t="s">
        <v>1809</v>
      </c>
      <c r="K752" s="53" t="s">
        <v>2146</v>
      </c>
    </row>
    <row r="753" ht="45" spans="2:11">
      <c r="B753" s="53" t="s">
        <v>1854</v>
      </c>
      <c r="C753" s="52" t="s">
        <v>2193</v>
      </c>
      <c r="D753" s="63" t="s">
        <v>745</v>
      </c>
      <c r="E753" s="63" t="s">
        <v>1807</v>
      </c>
      <c r="F753" s="64">
        <v>0.9</v>
      </c>
      <c r="G753" s="65">
        <v>2.4</v>
      </c>
      <c r="H753" s="66" t="s">
        <v>1959</v>
      </c>
      <c r="J753" s="53" t="s">
        <v>1809</v>
      </c>
      <c r="K753" s="53" t="s">
        <v>2146</v>
      </c>
    </row>
    <row r="754" ht="33.75" spans="2:11">
      <c r="B754" s="53" t="s">
        <v>1854</v>
      </c>
      <c r="C754" s="52" t="s">
        <v>2194</v>
      </c>
      <c r="D754" s="63" t="s">
        <v>753</v>
      </c>
      <c r="E754" s="63" t="s">
        <v>1807</v>
      </c>
      <c r="F754" s="64">
        <v>0.9</v>
      </c>
      <c r="G754" s="65">
        <v>5.5</v>
      </c>
      <c r="H754" s="66" t="s">
        <v>1842</v>
      </c>
      <c r="J754" s="53" t="s">
        <v>1809</v>
      </c>
      <c r="K754" s="53" t="s">
        <v>2146</v>
      </c>
    </row>
    <row r="755" ht="45" spans="2:11">
      <c r="B755" s="53" t="s">
        <v>1854</v>
      </c>
      <c r="C755" s="52" t="s">
        <v>2195</v>
      </c>
      <c r="D755" s="63" t="s">
        <v>2196</v>
      </c>
      <c r="E755" s="63" t="s">
        <v>1807</v>
      </c>
      <c r="F755" s="64">
        <v>0.9</v>
      </c>
      <c r="G755" s="65">
        <v>2.7</v>
      </c>
      <c r="H755" s="66" t="s">
        <v>2100</v>
      </c>
      <c r="J755" s="53" t="s">
        <v>1809</v>
      </c>
      <c r="K755" s="53" t="s">
        <v>2146</v>
      </c>
    </row>
    <row r="756" ht="45" spans="2:11">
      <c r="B756" s="53" t="s">
        <v>1854</v>
      </c>
      <c r="C756" s="52" t="s">
        <v>2197</v>
      </c>
      <c r="D756" s="63" t="s">
        <v>566</v>
      </c>
      <c r="E756" s="63" t="s">
        <v>1807</v>
      </c>
      <c r="F756" s="64">
        <v>0.9</v>
      </c>
      <c r="G756" s="65">
        <v>5</v>
      </c>
      <c r="H756" s="66" t="s">
        <v>1866</v>
      </c>
      <c r="J756" s="53" t="s">
        <v>1809</v>
      </c>
      <c r="K756" s="53" t="s">
        <v>2146</v>
      </c>
    </row>
    <row r="757" ht="45" spans="2:11">
      <c r="B757" s="53" t="s">
        <v>1854</v>
      </c>
      <c r="C757" s="52" t="s">
        <v>2198</v>
      </c>
      <c r="D757" s="63" t="s">
        <v>570</v>
      </c>
      <c r="E757" s="63" t="s">
        <v>1807</v>
      </c>
      <c r="F757" s="64">
        <v>0.9</v>
      </c>
      <c r="G757" s="65">
        <v>4.7</v>
      </c>
      <c r="H757" s="66" t="s">
        <v>2199</v>
      </c>
      <c r="J757" s="53" t="s">
        <v>1809</v>
      </c>
      <c r="K757" s="53" t="s">
        <v>2146</v>
      </c>
    </row>
    <row r="758" ht="45" spans="2:11">
      <c r="B758" s="53" t="s">
        <v>1854</v>
      </c>
      <c r="C758" s="52" t="s">
        <v>2200</v>
      </c>
      <c r="D758" s="63" t="s">
        <v>1327</v>
      </c>
      <c r="E758" s="63" t="s">
        <v>1807</v>
      </c>
      <c r="F758" s="64">
        <v>0.9</v>
      </c>
      <c r="G758" s="65"/>
      <c r="H758" s="66" t="s">
        <v>1872</v>
      </c>
      <c r="J758" s="53" t="s">
        <v>1809</v>
      </c>
      <c r="K758" s="53" t="s">
        <v>2146</v>
      </c>
    </row>
    <row r="759" ht="45" spans="2:11">
      <c r="B759" s="53" t="s">
        <v>1854</v>
      </c>
      <c r="C759" s="52" t="s">
        <v>2201</v>
      </c>
      <c r="D759" s="63" t="s">
        <v>1343</v>
      </c>
      <c r="E759" s="63" t="s">
        <v>1807</v>
      </c>
      <c r="F759" s="64">
        <v>0.9</v>
      </c>
      <c r="G759" s="65"/>
      <c r="H759" s="66" t="s">
        <v>1823</v>
      </c>
      <c r="J759" s="53" t="s">
        <v>1809</v>
      </c>
      <c r="K759" s="53" t="s">
        <v>2146</v>
      </c>
    </row>
    <row r="760" ht="33.75" spans="2:11">
      <c r="B760" s="53" t="s">
        <v>1854</v>
      </c>
      <c r="C760" s="52" t="s">
        <v>2202</v>
      </c>
      <c r="D760" s="52" t="s">
        <v>1347</v>
      </c>
      <c r="E760" s="63" t="s">
        <v>1807</v>
      </c>
      <c r="F760" s="64">
        <v>0.9</v>
      </c>
      <c r="G760" s="65">
        <v>2.4</v>
      </c>
      <c r="H760" s="66" t="s">
        <v>1908</v>
      </c>
      <c r="J760" s="70" t="s">
        <v>1809</v>
      </c>
      <c r="K760" s="70" t="s">
        <v>1810</v>
      </c>
    </row>
    <row r="761" ht="45" spans="2:11">
      <c r="B761" s="53" t="s">
        <v>1854</v>
      </c>
      <c r="C761" s="52" t="s">
        <v>2203</v>
      </c>
      <c r="D761" s="52" t="s">
        <v>2204</v>
      </c>
      <c r="E761" s="63" t="s">
        <v>1807</v>
      </c>
      <c r="F761" s="64">
        <v>0.9</v>
      </c>
      <c r="G761" s="65">
        <v>5.6</v>
      </c>
      <c r="H761" s="66" t="s">
        <v>2205</v>
      </c>
      <c r="J761" s="70" t="s">
        <v>1809</v>
      </c>
      <c r="K761" s="70" t="s">
        <v>1810</v>
      </c>
    </row>
    <row r="762" ht="33.75" spans="2:11">
      <c r="B762" s="53" t="s">
        <v>1854</v>
      </c>
      <c r="C762" s="52" t="s">
        <v>2206</v>
      </c>
      <c r="D762" s="52" t="s">
        <v>2207</v>
      </c>
      <c r="E762" s="63" t="s">
        <v>1807</v>
      </c>
      <c r="F762" s="64">
        <v>0.9</v>
      </c>
      <c r="G762" s="65">
        <v>3.4</v>
      </c>
      <c r="H762" s="66" t="s">
        <v>1908</v>
      </c>
      <c r="J762" s="70" t="s">
        <v>1809</v>
      </c>
      <c r="K762" s="70" t="s">
        <v>1810</v>
      </c>
    </row>
    <row r="763" ht="45" spans="2:11">
      <c r="B763" s="53" t="s">
        <v>1854</v>
      </c>
      <c r="C763" s="52" t="s">
        <v>2208</v>
      </c>
      <c r="D763" s="63" t="s">
        <v>856</v>
      </c>
      <c r="E763" s="63" t="s">
        <v>1807</v>
      </c>
      <c r="F763" s="64">
        <v>0.9</v>
      </c>
      <c r="G763" s="65">
        <v>3</v>
      </c>
      <c r="H763" s="66" t="s">
        <v>1823</v>
      </c>
      <c r="J763" s="53" t="s">
        <v>1809</v>
      </c>
      <c r="K763" s="53" t="s">
        <v>2146</v>
      </c>
    </row>
    <row r="764" ht="45" spans="2:11">
      <c r="B764" s="53" t="s">
        <v>1854</v>
      </c>
      <c r="C764" s="52" t="s">
        <v>2209</v>
      </c>
      <c r="D764" s="63" t="s">
        <v>2210</v>
      </c>
      <c r="E764" s="63" t="s">
        <v>1807</v>
      </c>
      <c r="F764" s="64">
        <v>0.9</v>
      </c>
      <c r="G764" s="65"/>
      <c r="H764" s="66" t="s">
        <v>1825</v>
      </c>
      <c r="J764" s="53" t="s">
        <v>1809</v>
      </c>
      <c r="K764" s="53" t="s">
        <v>2146</v>
      </c>
    </row>
    <row r="765" ht="33.75" spans="2:11">
      <c r="B765" s="52" t="s">
        <v>1854</v>
      </c>
      <c r="C765" s="52" t="s">
        <v>2211</v>
      </c>
      <c r="D765" s="52" t="s">
        <v>2212</v>
      </c>
      <c r="E765" s="63" t="s">
        <v>1807</v>
      </c>
      <c r="F765" s="64">
        <v>0.9</v>
      </c>
      <c r="G765" s="65">
        <v>4.8</v>
      </c>
      <c r="H765" s="66" t="s">
        <v>1908</v>
      </c>
      <c r="J765" s="70" t="s">
        <v>1809</v>
      </c>
      <c r="K765" s="70" t="s">
        <v>1810</v>
      </c>
    </row>
    <row r="766" ht="33.75" spans="2:11">
      <c r="B766" s="52" t="s">
        <v>1854</v>
      </c>
      <c r="C766" s="52" t="s">
        <v>2213</v>
      </c>
      <c r="D766" s="52" t="s">
        <v>1278</v>
      </c>
      <c r="E766" s="63" t="s">
        <v>1807</v>
      </c>
      <c r="F766" s="64">
        <v>0.9</v>
      </c>
      <c r="G766" s="65">
        <v>2.1</v>
      </c>
      <c r="H766" s="66" t="s">
        <v>1908</v>
      </c>
      <c r="J766" s="70" t="s">
        <v>1809</v>
      </c>
      <c r="K766" s="70" t="s">
        <v>1810</v>
      </c>
    </row>
    <row r="767" ht="45" spans="2:11">
      <c r="B767" s="52" t="s">
        <v>1854</v>
      </c>
      <c r="C767" s="52" t="s">
        <v>2214</v>
      </c>
      <c r="D767" s="63" t="s">
        <v>1244</v>
      </c>
      <c r="E767" s="63" t="s">
        <v>1807</v>
      </c>
      <c r="F767" s="64">
        <v>0.9</v>
      </c>
      <c r="G767" s="65">
        <v>7.0251</v>
      </c>
      <c r="H767" s="66" t="s">
        <v>1837</v>
      </c>
      <c r="J767" s="53" t="s">
        <v>1809</v>
      </c>
      <c r="K767" s="53" t="s">
        <v>2146</v>
      </c>
    </row>
    <row r="768" ht="45" spans="2:11">
      <c r="B768" s="70" t="s">
        <v>1854</v>
      </c>
      <c r="C768" s="52" t="s">
        <v>2215</v>
      </c>
      <c r="D768" s="63" t="s">
        <v>2216</v>
      </c>
      <c r="E768" s="63" t="s">
        <v>1807</v>
      </c>
      <c r="F768" s="64">
        <v>0.9</v>
      </c>
      <c r="G768" s="65">
        <v>4.8</v>
      </c>
      <c r="H768" s="66" t="s">
        <v>1895</v>
      </c>
      <c r="J768" s="53" t="s">
        <v>1809</v>
      </c>
      <c r="K768" s="53" t="s">
        <v>2146</v>
      </c>
    </row>
    <row r="769" ht="45" spans="2:11">
      <c r="B769" s="70" t="s">
        <v>1854</v>
      </c>
      <c r="C769" s="52" t="s">
        <v>2217</v>
      </c>
      <c r="D769" s="63" t="s">
        <v>1145</v>
      </c>
      <c r="E769" s="63" t="s">
        <v>1807</v>
      </c>
      <c r="F769" s="64">
        <v>0.9</v>
      </c>
      <c r="G769" s="65"/>
      <c r="H769" s="66" t="s">
        <v>1895</v>
      </c>
      <c r="J769" s="53" t="s">
        <v>1809</v>
      </c>
      <c r="K769" s="53" t="s">
        <v>2146</v>
      </c>
    </row>
    <row r="770" ht="47.25" spans="2:11">
      <c r="B770" s="52" t="s">
        <v>1854</v>
      </c>
      <c r="C770" s="52" t="s">
        <v>2218</v>
      </c>
      <c r="D770" s="52" t="s">
        <v>2219</v>
      </c>
      <c r="E770" s="63" t="s">
        <v>1807</v>
      </c>
      <c r="F770" s="64">
        <v>0.9</v>
      </c>
      <c r="G770" s="65">
        <v>5.1</v>
      </c>
      <c r="H770" s="66" t="s">
        <v>1908</v>
      </c>
      <c r="J770" s="70" t="s">
        <v>1809</v>
      </c>
      <c r="K770" s="70" t="s">
        <v>1810</v>
      </c>
    </row>
    <row r="771" ht="33.75" spans="2:11">
      <c r="B771" s="53" t="s">
        <v>1854</v>
      </c>
      <c r="C771" s="52" t="s">
        <v>2220</v>
      </c>
      <c r="D771" s="52" t="s">
        <v>1336</v>
      </c>
      <c r="E771" s="63" t="s">
        <v>1807</v>
      </c>
      <c r="F771" s="64">
        <v>0.9</v>
      </c>
      <c r="G771" s="65">
        <v>17.9</v>
      </c>
      <c r="H771" s="66" t="s">
        <v>1908</v>
      </c>
      <c r="J771" s="70" t="s">
        <v>1809</v>
      </c>
      <c r="K771" s="70" t="s">
        <v>1810</v>
      </c>
    </row>
    <row r="772" ht="33.75" spans="2:11">
      <c r="B772" s="53" t="s">
        <v>1854</v>
      </c>
      <c r="C772" s="52" t="s">
        <v>2221</v>
      </c>
      <c r="D772" s="52" t="s">
        <v>1320</v>
      </c>
      <c r="E772" s="63" t="s">
        <v>1807</v>
      </c>
      <c r="F772" s="64">
        <v>0.9</v>
      </c>
      <c r="G772" s="65">
        <v>19.2</v>
      </c>
      <c r="H772" s="66" t="s">
        <v>1908</v>
      </c>
      <c r="J772" s="70" t="s">
        <v>1809</v>
      </c>
      <c r="K772" s="70" t="s">
        <v>1810</v>
      </c>
    </row>
    <row r="773" ht="33.75" spans="2:11">
      <c r="B773" s="53" t="s">
        <v>1854</v>
      </c>
      <c r="C773" s="52" t="s">
        <v>2222</v>
      </c>
      <c r="D773" s="52" t="s">
        <v>1897</v>
      </c>
      <c r="E773" s="63" t="s">
        <v>1807</v>
      </c>
      <c r="F773" s="64">
        <v>0.9</v>
      </c>
      <c r="G773" s="65"/>
      <c r="H773" s="66" t="s">
        <v>1908</v>
      </c>
      <c r="J773" s="70" t="s">
        <v>1809</v>
      </c>
      <c r="K773" s="70" t="s">
        <v>1810</v>
      </c>
    </row>
    <row r="774" ht="33.75" spans="2:11">
      <c r="B774" s="53" t="s">
        <v>1805</v>
      </c>
      <c r="C774" s="53" t="s">
        <v>2223</v>
      </c>
      <c r="D774" s="52" t="s">
        <v>2183</v>
      </c>
      <c r="E774" s="52" t="s">
        <v>1807</v>
      </c>
      <c r="F774" s="64">
        <v>0.9</v>
      </c>
      <c r="G774" s="70">
        <v>2.5</v>
      </c>
      <c r="H774" s="71" t="s">
        <v>1908</v>
      </c>
      <c r="J774" s="53" t="s">
        <v>1809</v>
      </c>
      <c r="K774" s="53" t="s">
        <v>1810</v>
      </c>
    </row>
    <row r="775" ht="45" spans="2:11">
      <c r="B775" s="53" t="s">
        <v>1805</v>
      </c>
      <c r="C775" s="53" t="s">
        <v>2224</v>
      </c>
      <c r="D775" s="52" t="s">
        <v>2170</v>
      </c>
      <c r="E775" s="52" t="s">
        <v>1807</v>
      </c>
      <c r="F775" s="64">
        <v>0.9</v>
      </c>
      <c r="G775" s="70">
        <v>2.2</v>
      </c>
      <c r="H775" s="71" t="s">
        <v>1885</v>
      </c>
      <c r="J775" s="53" t="s">
        <v>1809</v>
      </c>
      <c r="K775" s="53" t="s">
        <v>1810</v>
      </c>
    </row>
    <row r="776" ht="45" spans="2:11">
      <c r="B776" s="53" t="s">
        <v>1811</v>
      </c>
      <c r="C776" s="52" t="s">
        <v>2225</v>
      </c>
      <c r="D776" s="52" t="s">
        <v>203</v>
      </c>
      <c r="E776" s="52"/>
      <c r="F776" s="64">
        <v>0.9</v>
      </c>
      <c r="G776" s="70">
        <v>74.6</v>
      </c>
      <c r="H776" s="71" t="s">
        <v>1866</v>
      </c>
      <c r="J776" s="70" t="s">
        <v>1809</v>
      </c>
      <c r="K776" s="70" t="s">
        <v>1810</v>
      </c>
    </row>
    <row r="777" ht="45" spans="2:11">
      <c r="B777" s="70" t="s">
        <v>1887</v>
      </c>
      <c r="C777" s="53" t="s">
        <v>1942</v>
      </c>
      <c r="D777" s="52" t="s">
        <v>2226</v>
      </c>
      <c r="E777" s="52" t="s">
        <v>1807</v>
      </c>
      <c r="F777" s="64">
        <v>0.9</v>
      </c>
      <c r="G777" s="70">
        <v>3.4</v>
      </c>
      <c r="H777" s="71" t="s">
        <v>1885</v>
      </c>
      <c r="J777" s="53" t="s">
        <v>1809</v>
      </c>
      <c r="K777" s="53" t="s">
        <v>1810</v>
      </c>
    </row>
    <row r="778" ht="45" spans="2:11">
      <c r="B778" s="70" t="s">
        <v>1887</v>
      </c>
      <c r="C778" s="53" t="s">
        <v>1940</v>
      </c>
      <c r="D778" s="52" t="s">
        <v>2227</v>
      </c>
      <c r="E778" s="52" t="s">
        <v>1807</v>
      </c>
      <c r="F778" s="64">
        <v>0.9</v>
      </c>
      <c r="G778" s="70">
        <v>3.8</v>
      </c>
      <c r="H778" s="71" t="s">
        <v>1856</v>
      </c>
      <c r="J778" s="53" t="s">
        <v>1809</v>
      </c>
      <c r="K778" s="53" t="s">
        <v>1810</v>
      </c>
    </row>
    <row r="779" ht="45" spans="2:11">
      <c r="B779" s="70" t="s">
        <v>1887</v>
      </c>
      <c r="C779" s="52" t="s">
        <v>2228</v>
      </c>
      <c r="D779" s="52" t="s">
        <v>918</v>
      </c>
      <c r="E779" s="52" t="s">
        <v>1807</v>
      </c>
      <c r="F779" s="64">
        <v>0.9</v>
      </c>
      <c r="G779" s="70">
        <v>1.7</v>
      </c>
      <c r="H779" s="71" t="s">
        <v>1866</v>
      </c>
      <c r="J779" s="53" t="s">
        <v>1809</v>
      </c>
      <c r="K779" s="53" t="s">
        <v>1810</v>
      </c>
    </row>
    <row r="780" ht="45" spans="2:11">
      <c r="B780" s="70" t="s">
        <v>1887</v>
      </c>
      <c r="C780" s="53" t="s">
        <v>2229</v>
      </c>
      <c r="D780" s="52" t="s">
        <v>720</v>
      </c>
      <c r="E780" s="52" t="s">
        <v>1807</v>
      </c>
      <c r="F780" s="64">
        <v>0.9</v>
      </c>
      <c r="G780" s="70">
        <v>4.4</v>
      </c>
      <c r="H780" s="71" t="s">
        <v>2054</v>
      </c>
      <c r="J780" s="53" t="s">
        <v>1809</v>
      </c>
      <c r="K780" s="53" t="s">
        <v>1810</v>
      </c>
    </row>
    <row r="781" ht="45" spans="2:11">
      <c r="B781" s="53" t="s">
        <v>1805</v>
      </c>
      <c r="C781" s="52" t="s">
        <v>2230</v>
      </c>
      <c r="D781" s="52" t="s">
        <v>725</v>
      </c>
      <c r="E781" s="52" t="s">
        <v>1807</v>
      </c>
      <c r="F781" s="64">
        <v>0.9</v>
      </c>
      <c r="G781" s="70">
        <v>4.1</v>
      </c>
      <c r="H781" s="71" t="s">
        <v>1837</v>
      </c>
      <c r="J781" s="53" t="s">
        <v>1809</v>
      </c>
      <c r="K781" s="53" t="s">
        <v>1810</v>
      </c>
    </row>
    <row r="782" ht="45" spans="2:11">
      <c r="B782" s="70" t="s">
        <v>1916</v>
      </c>
      <c r="C782" s="53" t="s">
        <v>2231</v>
      </c>
      <c r="D782" s="52" t="s">
        <v>1145</v>
      </c>
      <c r="E782" s="52" t="s">
        <v>1807</v>
      </c>
      <c r="F782" s="64">
        <v>0.9</v>
      </c>
      <c r="G782" s="70">
        <v>19.3</v>
      </c>
      <c r="H782" s="71" t="s">
        <v>1895</v>
      </c>
      <c r="J782" s="53" t="s">
        <v>1809</v>
      </c>
      <c r="K782" s="53" t="s">
        <v>1810</v>
      </c>
    </row>
    <row r="783" ht="45" spans="2:11">
      <c r="B783" s="52" t="s">
        <v>1805</v>
      </c>
      <c r="C783" s="53" t="s">
        <v>2232</v>
      </c>
      <c r="D783" s="52" t="s">
        <v>1244</v>
      </c>
      <c r="E783" s="52" t="s">
        <v>1807</v>
      </c>
      <c r="F783" s="64">
        <v>0.9</v>
      </c>
      <c r="G783" s="70">
        <v>18</v>
      </c>
      <c r="H783" s="71" t="s">
        <v>1859</v>
      </c>
      <c r="J783" s="53" t="s">
        <v>1809</v>
      </c>
      <c r="K783" s="53" t="s">
        <v>1810</v>
      </c>
    </row>
    <row r="784" ht="45" spans="2:11">
      <c r="B784" s="70" t="s">
        <v>1951</v>
      </c>
      <c r="C784" s="53" t="s">
        <v>2233</v>
      </c>
      <c r="D784" s="52" t="s">
        <v>574</v>
      </c>
      <c r="E784" s="52" t="s">
        <v>1807</v>
      </c>
      <c r="F784" s="64">
        <v>0.9</v>
      </c>
      <c r="G784" s="70">
        <v>2.1</v>
      </c>
      <c r="H784" s="71" t="s">
        <v>1895</v>
      </c>
      <c r="J784" s="53" t="s">
        <v>1809</v>
      </c>
      <c r="K784" s="53" t="s">
        <v>1810</v>
      </c>
    </row>
    <row r="785" ht="45" spans="2:11">
      <c r="B785" s="70" t="s">
        <v>1951</v>
      </c>
      <c r="C785" s="53" t="s">
        <v>2234</v>
      </c>
      <c r="D785" s="52" t="s">
        <v>2235</v>
      </c>
      <c r="E785" s="52" t="s">
        <v>1807</v>
      </c>
      <c r="F785" s="64">
        <v>0.9</v>
      </c>
      <c r="G785" s="70">
        <v>16.4</v>
      </c>
      <c r="H785" s="71" t="s">
        <v>1895</v>
      </c>
      <c r="J785" s="53" t="s">
        <v>1809</v>
      </c>
      <c r="K785" s="53" t="s">
        <v>1810</v>
      </c>
    </row>
    <row r="786" ht="45" spans="2:11">
      <c r="B786" s="70" t="s">
        <v>1834</v>
      </c>
      <c r="C786" s="53" t="s">
        <v>2236</v>
      </c>
      <c r="D786" s="52" t="s">
        <v>578</v>
      </c>
      <c r="E786" s="52" t="s">
        <v>1807</v>
      </c>
      <c r="F786" s="64">
        <v>0.9</v>
      </c>
      <c r="G786" s="70">
        <v>24</v>
      </c>
      <c r="H786" s="71" t="s">
        <v>2100</v>
      </c>
      <c r="J786" s="53" t="s">
        <v>1809</v>
      </c>
      <c r="K786" s="53" t="s">
        <v>1810</v>
      </c>
    </row>
    <row r="787" ht="45" spans="2:11">
      <c r="B787" s="53" t="s">
        <v>1805</v>
      </c>
      <c r="C787" s="53" t="s">
        <v>2236</v>
      </c>
      <c r="D787" s="52" t="s">
        <v>578</v>
      </c>
      <c r="E787" s="52" t="s">
        <v>1807</v>
      </c>
      <c r="F787" s="64">
        <v>0.9</v>
      </c>
      <c r="G787" s="70">
        <v>15.5</v>
      </c>
      <c r="H787" s="71" t="s">
        <v>1866</v>
      </c>
      <c r="J787" s="53" t="s">
        <v>1809</v>
      </c>
      <c r="K787" s="53" t="s">
        <v>1810</v>
      </c>
    </row>
    <row r="788" ht="33.75" spans="2:11">
      <c r="B788" s="70" t="s">
        <v>1834</v>
      </c>
      <c r="C788" s="53" t="s">
        <v>2237</v>
      </c>
      <c r="D788" s="52" t="s">
        <v>2238</v>
      </c>
      <c r="E788" s="52" t="s">
        <v>1807</v>
      </c>
      <c r="F788" s="64">
        <v>0.9</v>
      </c>
      <c r="G788" s="70">
        <v>9.6</v>
      </c>
      <c r="H788" s="71" t="s">
        <v>1908</v>
      </c>
      <c r="J788" s="53" t="s">
        <v>1809</v>
      </c>
      <c r="K788" s="53" t="s">
        <v>1810</v>
      </c>
    </row>
    <row r="789" ht="33.75" spans="2:11">
      <c r="B789" s="70" t="s">
        <v>1916</v>
      </c>
      <c r="C789" s="53" t="s">
        <v>2123</v>
      </c>
      <c r="D789" s="52" t="s">
        <v>2239</v>
      </c>
      <c r="E789" s="52" t="s">
        <v>1807</v>
      </c>
      <c r="F789" s="64">
        <v>0.9</v>
      </c>
      <c r="G789" s="70">
        <v>8.7</v>
      </c>
      <c r="H789" s="71" t="s">
        <v>1908</v>
      </c>
      <c r="J789" s="53" t="s">
        <v>1809</v>
      </c>
      <c r="K789" s="53" t="s">
        <v>1810</v>
      </c>
    </row>
    <row r="790" ht="45" spans="2:11">
      <c r="B790" s="53" t="s">
        <v>1805</v>
      </c>
      <c r="C790" s="53" t="s">
        <v>2240</v>
      </c>
      <c r="D790" s="52" t="s">
        <v>1320</v>
      </c>
      <c r="E790" s="52" t="s">
        <v>1807</v>
      </c>
      <c r="F790" s="64">
        <v>0.9</v>
      </c>
      <c r="G790" s="70">
        <v>35.7</v>
      </c>
      <c r="H790" s="71" t="s">
        <v>1926</v>
      </c>
      <c r="J790" s="53" t="s">
        <v>1809</v>
      </c>
      <c r="K790" s="53" t="s">
        <v>1810</v>
      </c>
    </row>
    <row r="791" ht="45" spans="2:11">
      <c r="B791" s="53" t="s">
        <v>1805</v>
      </c>
      <c r="C791" s="53" t="s">
        <v>2241</v>
      </c>
      <c r="D791" s="52" t="s">
        <v>994</v>
      </c>
      <c r="E791" s="52" t="s">
        <v>1807</v>
      </c>
      <c r="F791" s="64">
        <v>0.9</v>
      </c>
      <c r="G791" s="70">
        <v>8.9</v>
      </c>
      <c r="H791" s="71" t="s">
        <v>1833</v>
      </c>
      <c r="J791" s="53" t="s">
        <v>1809</v>
      </c>
      <c r="K791" s="53" t="s">
        <v>1810</v>
      </c>
    </row>
    <row r="792" ht="45" spans="2:11">
      <c r="B792" s="53" t="s">
        <v>1805</v>
      </c>
      <c r="C792" s="53" t="s">
        <v>2242</v>
      </c>
      <c r="D792" s="52" t="s">
        <v>948</v>
      </c>
      <c r="E792" s="52" t="s">
        <v>1807</v>
      </c>
      <c r="F792" s="64">
        <v>0.9</v>
      </c>
      <c r="G792" s="70"/>
      <c r="H792" s="71" t="s">
        <v>1859</v>
      </c>
      <c r="J792" s="53" t="s">
        <v>1809</v>
      </c>
      <c r="K792" s="53" t="s">
        <v>1810</v>
      </c>
    </row>
    <row r="793" ht="45" spans="2:11">
      <c r="B793" s="70" t="s">
        <v>1951</v>
      </c>
      <c r="C793" s="53" t="s">
        <v>2243</v>
      </c>
      <c r="D793" s="52" t="s">
        <v>2244</v>
      </c>
      <c r="E793" s="52" t="s">
        <v>1807</v>
      </c>
      <c r="F793" s="64">
        <v>0.9</v>
      </c>
      <c r="G793" s="70">
        <v>19.9</v>
      </c>
      <c r="H793" s="71" t="s">
        <v>1895</v>
      </c>
      <c r="J793" s="53" t="s">
        <v>1809</v>
      </c>
      <c r="K793" s="53" t="s">
        <v>1810</v>
      </c>
    </row>
    <row r="794" ht="45" spans="2:11">
      <c r="B794" s="53" t="s">
        <v>1811</v>
      </c>
      <c r="C794" s="53" t="s">
        <v>2245</v>
      </c>
      <c r="D794" s="52" t="s">
        <v>788</v>
      </c>
      <c r="E794" s="52" t="s">
        <v>1807</v>
      </c>
      <c r="F794" s="64">
        <v>0.9</v>
      </c>
      <c r="G794" s="70">
        <v>19.1</v>
      </c>
      <c r="H794" s="71" t="s">
        <v>1961</v>
      </c>
      <c r="J794" s="53" t="s">
        <v>1809</v>
      </c>
      <c r="K794" s="53" t="s">
        <v>1810</v>
      </c>
    </row>
    <row r="795" ht="45" spans="2:11">
      <c r="B795" s="70" t="s">
        <v>1890</v>
      </c>
      <c r="C795" s="53" t="s">
        <v>2246</v>
      </c>
      <c r="D795" s="52" t="s">
        <v>2247</v>
      </c>
      <c r="E795" s="52" t="s">
        <v>1807</v>
      </c>
      <c r="F795" s="64">
        <v>0.9</v>
      </c>
      <c r="G795" s="70">
        <v>16</v>
      </c>
      <c r="H795" s="71" t="s">
        <v>1978</v>
      </c>
      <c r="J795" s="53" t="s">
        <v>1809</v>
      </c>
      <c r="K795" s="53" t="s">
        <v>1810</v>
      </c>
    </row>
    <row r="796" ht="45" spans="2:11">
      <c r="B796" s="70" t="s">
        <v>1890</v>
      </c>
      <c r="C796" s="53" t="s">
        <v>2248</v>
      </c>
      <c r="D796" s="52" t="s">
        <v>2249</v>
      </c>
      <c r="E796" s="52" t="s">
        <v>1807</v>
      </c>
      <c r="F796" s="64">
        <v>0.9</v>
      </c>
      <c r="G796" s="70">
        <v>10.3</v>
      </c>
      <c r="H796" s="71" t="s">
        <v>1895</v>
      </c>
      <c r="J796" s="53" t="s">
        <v>1809</v>
      </c>
      <c r="K796" s="53" t="s">
        <v>1810</v>
      </c>
    </row>
    <row r="797" ht="45" spans="2:11">
      <c r="B797" s="52" t="s">
        <v>1805</v>
      </c>
      <c r="C797" s="53" t="s">
        <v>2250</v>
      </c>
      <c r="D797" s="52" t="s">
        <v>2251</v>
      </c>
      <c r="E797" s="52" t="s">
        <v>1807</v>
      </c>
      <c r="F797" s="64">
        <v>0.9</v>
      </c>
      <c r="G797" s="70">
        <v>19.3</v>
      </c>
      <c r="H797" s="71" t="s">
        <v>1967</v>
      </c>
      <c r="J797" s="53" t="s">
        <v>1809</v>
      </c>
      <c r="K797" s="53" t="s">
        <v>1810</v>
      </c>
    </row>
    <row r="798" ht="45" spans="2:11">
      <c r="B798" s="70" t="s">
        <v>1887</v>
      </c>
      <c r="C798" s="53" t="s">
        <v>2252</v>
      </c>
      <c r="D798" s="52" t="s">
        <v>1163</v>
      </c>
      <c r="E798" s="52" t="s">
        <v>1807</v>
      </c>
      <c r="F798" s="64">
        <v>0.9</v>
      </c>
      <c r="G798" s="70">
        <v>36.8</v>
      </c>
      <c r="H798" s="71" t="s">
        <v>1895</v>
      </c>
      <c r="J798" s="53" t="s">
        <v>1809</v>
      </c>
      <c r="K798" s="53" t="s">
        <v>1810</v>
      </c>
    </row>
    <row r="799" ht="45" spans="2:11">
      <c r="B799" s="53" t="s">
        <v>1811</v>
      </c>
      <c r="C799" s="53" t="s">
        <v>2253</v>
      </c>
      <c r="D799" s="52" t="s">
        <v>21</v>
      </c>
      <c r="E799" s="52" t="s">
        <v>1931</v>
      </c>
      <c r="F799" s="64">
        <v>0.9</v>
      </c>
      <c r="G799" s="70">
        <v>65.4</v>
      </c>
      <c r="H799" s="71" t="s">
        <v>1895</v>
      </c>
      <c r="J799" s="53" t="s">
        <v>1809</v>
      </c>
      <c r="K799" s="53" t="s">
        <v>1810</v>
      </c>
    </row>
    <row r="800" s="11" customFormat="1" ht="39.95" customHeight="1" spans="1:236">
      <c r="A800" s="52">
        <v>1</v>
      </c>
      <c r="B800" s="53" t="s">
        <v>2254</v>
      </c>
      <c r="C800" s="52" t="s">
        <v>2255</v>
      </c>
      <c r="D800" s="52" t="s">
        <v>2256</v>
      </c>
      <c r="E800" s="52"/>
      <c r="F800" s="64">
        <v>0.9</v>
      </c>
      <c r="G800" s="70">
        <v>2</v>
      </c>
      <c r="H800" s="52" t="s">
        <v>1853</v>
      </c>
      <c r="I800" s="72"/>
      <c r="J800" s="70" t="s">
        <v>1809</v>
      </c>
      <c r="K800" s="70" t="s">
        <v>1810</v>
      </c>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c r="BP800" s="15"/>
      <c r="BQ800" s="15"/>
      <c r="BR800" s="15"/>
      <c r="BS800" s="15"/>
      <c r="BT800" s="15"/>
      <c r="BU800" s="15"/>
      <c r="BV800" s="15"/>
      <c r="BW800" s="15"/>
      <c r="BX800" s="15"/>
      <c r="BY800" s="15"/>
      <c r="BZ800" s="15"/>
      <c r="CA800" s="15"/>
      <c r="CB800" s="15"/>
      <c r="CC800" s="15"/>
      <c r="CD800" s="15"/>
      <c r="CE800" s="15"/>
      <c r="CF800" s="15"/>
      <c r="CG800" s="15"/>
      <c r="CH800" s="15"/>
      <c r="CI800" s="15"/>
      <c r="CJ800" s="15"/>
      <c r="CK800" s="15"/>
      <c r="CL800" s="15"/>
      <c r="CM800" s="15"/>
      <c r="CN800" s="15"/>
      <c r="CO800" s="15"/>
      <c r="CP800" s="15"/>
      <c r="CQ800" s="15"/>
      <c r="CR800" s="15"/>
      <c r="CS800" s="15"/>
      <c r="CT800" s="15"/>
      <c r="CU800" s="15"/>
      <c r="CV800" s="15"/>
      <c r="CW800" s="15"/>
      <c r="CX800" s="15"/>
      <c r="CY800" s="15"/>
      <c r="CZ800" s="15"/>
      <c r="DA800" s="15"/>
      <c r="DB800" s="15"/>
      <c r="DC800" s="15"/>
      <c r="DD800" s="15"/>
      <c r="DE800" s="15"/>
      <c r="DF800" s="15"/>
      <c r="DG800" s="15"/>
      <c r="DH800" s="15"/>
      <c r="DI800" s="15"/>
      <c r="DJ800" s="15"/>
      <c r="DK800" s="15"/>
      <c r="DL800" s="15"/>
      <c r="DM800" s="15"/>
      <c r="DN800" s="15"/>
      <c r="DO800" s="15"/>
      <c r="DP800" s="15"/>
      <c r="DQ800" s="15"/>
      <c r="DR800" s="15"/>
      <c r="DS800" s="15"/>
      <c r="DT800" s="15"/>
      <c r="DU800" s="15"/>
      <c r="DV800" s="15"/>
      <c r="DW800" s="15"/>
      <c r="DX800" s="15"/>
      <c r="DY800" s="15"/>
      <c r="DZ800" s="15"/>
      <c r="EA800" s="15"/>
      <c r="EB800" s="15"/>
      <c r="EC800" s="15"/>
      <c r="ED800" s="15"/>
      <c r="EE800" s="15"/>
      <c r="EF800" s="15"/>
      <c r="EG800" s="15"/>
      <c r="EH800" s="15"/>
      <c r="EI800" s="15"/>
      <c r="EJ800" s="15"/>
      <c r="EK800" s="15"/>
      <c r="EL800" s="15"/>
      <c r="EM800" s="15"/>
      <c r="EN800" s="15"/>
      <c r="EO800" s="15"/>
      <c r="EP800" s="15"/>
      <c r="EQ800" s="15"/>
      <c r="ER800" s="15"/>
      <c r="ES800" s="15"/>
      <c r="ET800" s="15"/>
      <c r="EU800" s="15"/>
      <c r="EV800" s="15"/>
      <c r="EW800" s="15"/>
      <c r="EX800" s="15"/>
      <c r="EY800" s="15"/>
      <c r="EZ800" s="15"/>
      <c r="FA800" s="15"/>
      <c r="FB800" s="15"/>
      <c r="FC800" s="15"/>
      <c r="FD800" s="15"/>
      <c r="FE800" s="15"/>
      <c r="FF800" s="15"/>
      <c r="FG800" s="15"/>
      <c r="FH800" s="15"/>
      <c r="FI800" s="15"/>
      <c r="FJ800" s="15"/>
      <c r="FK800" s="15"/>
      <c r="FL800" s="15"/>
      <c r="FM800" s="15"/>
      <c r="FN800" s="15"/>
      <c r="FO800" s="15"/>
      <c r="FP800" s="15"/>
      <c r="FQ800" s="15"/>
      <c r="FR800" s="15"/>
      <c r="FS800" s="15"/>
      <c r="FT800" s="15"/>
      <c r="FU800" s="15"/>
      <c r="FV800" s="15"/>
      <c r="FW800" s="15"/>
      <c r="FX800" s="15"/>
      <c r="FY800" s="15"/>
      <c r="FZ800" s="15"/>
      <c r="GA800" s="15"/>
      <c r="GB800" s="15"/>
      <c r="GC800" s="15"/>
      <c r="GD800" s="15"/>
      <c r="GE800" s="15"/>
      <c r="GF800" s="15"/>
      <c r="GG800" s="15"/>
      <c r="GH800" s="15"/>
      <c r="GI800" s="15"/>
      <c r="GJ800" s="15"/>
      <c r="GK800" s="15"/>
      <c r="GL800" s="15"/>
      <c r="GM800" s="15"/>
      <c r="GN800" s="15"/>
      <c r="GO800" s="15"/>
      <c r="GP800" s="15"/>
      <c r="GQ800" s="15"/>
      <c r="GR800" s="15"/>
      <c r="GS800" s="15"/>
      <c r="GT800" s="15"/>
      <c r="GU800" s="15"/>
      <c r="GV800" s="15"/>
      <c r="GW800" s="15"/>
      <c r="GX800" s="15"/>
      <c r="GY800" s="15"/>
      <c r="GZ800" s="15"/>
      <c r="HA800" s="15"/>
      <c r="HB800" s="15"/>
      <c r="HC800" s="15"/>
      <c r="HD800" s="15"/>
      <c r="HE800" s="15"/>
      <c r="HF800" s="15"/>
      <c r="HG800" s="15"/>
      <c r="HH800" s="15"/>
      <c r="HI800" s="15"/>
      <c r="HJ800" s="15"/>
      <c r="HK800" s="15"/>
      <c r="HL800" s="15"/>
      <c r="HM800" s="15"/>
      <c r="HN800" s="15"/>
      <c r="HO800" s="15"/>
      <c r="HP800" s="15"/>
      <c r="HQ800" s="15"/>
      <c r="HR800" s="15"/>
      <c r="HS800" s="15"/>
      <c r="HT800" s="15"/>
      <c r="HU800" s="15"/>
      <c r="HV800" s="15"/>
      <c r="HW800" s="15"/>
      <c r="HX800" s="15"/>
      <c r="HY800" s="15"/>
      <c r="HZ800" s="15"/>
      <c r="IA800" s="15"/>
      <c r="IB800" s="15"/>
    </row>
    <row r="801" s="11" customFormat="1" ht="39.95" customHeight="1" spans="1:236">
      <c r="A801" s="52">
        <v>2</v>
      </c>
      <c r="B801" s="53" t="s">
        <v>2254</v>
      </c>
      <c r="C801" s="52" t="s">
        <v>2257</v>
      </c>
      <c r="D801" s="52" t="s">
        <v>2258</v>
      </c>
      <c r="E801" s="52"/>
      <c r="F801" s="64">
        <v>0.9</v>
      </c>
      <c r="G801" s="70">
        <v>3</v>
      </c>
      <c r="H801" s="52" t="s">
        <v>1978</v>
      </c>
      <c r="I801" s="72"/>
      <c r="J801" s="70" t="s">
        <v>1809</v>
      </c>
      <c r="K801" s="70" t="s">
        <v>1810</v>
      </c>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5"/>
      <c r="BO801" s="15"/>
      <c r="BP801" s="15"/>
      <c r="BQ801" s="15"/>
      <c r="BR801" s="15"/>
      <c r="BS801" s="15"/>
      <c r="BT801" s="15"/>
      <c r="BU801" s="15"/>
      <c r="BV801" s="15"/>
      <c r="BW801" s="15"/>
      <c r="BX801" s="15"/>
      <c r="BY801" s="15"/>
      <c r="BZ801" s="15"/>
      <c r="CA801" s="15"/>
      <c r="CB801" s="15"/>
      <c r="CC801" s="15"/>
      <c r="CD801" s="15"/>
      <c r="CE801" s="15"/>
      <c r="CF801" s="15"/>
      <c r="CG801" s="15"/>
      <c r="CH801" s="15"/>
      <c r="CI801" s="15"/>
      <c r="CJ801" s="15"/>
      <c r="CK801" s="15"/>
      <c r="CL801" s="15"/>
      <c r="CM801" s="15"/>
      <c r="CN801" s="15"/>
      <c r="CO801" s="15"/>
      <c r="CP801" s="15"/>
      <c r="CQ801" s="15"/>
      <c r="CR801" s="15"/>
      <c r="CS801" s="15"/>
      <c r="CT801" s="15"/>
      <c r="CU801" s="15"/>
      <c r="CV801" s="15"/>
      <c r="CW801" s="15"/>
      <c r="CX801" s="15"/>
      <c r="CY801" s="15"/>
      <c r="CZ801" s="15"/>
      <c r="DA801" s="15"/>
      <c r="DB801" s="15"/>
      <c r="DC801" s="15"/>
      <c r="DD801" s="15"/>
      <c r="DE801" s="15"/>
      <c r="DF801" s="15"/>
      <c r="DG801" s="15"/>
      <c r="DH801" s="15"/>
      <c r="DI801" s="15"/>
      <c r="DJ801" s="15"/>
      <c r="DK801" s="15"/>
      <c r="DL801" s="15"/>
      <c r="DM801" s="15"/>
      <c r="DN801" s="15"/>
      <c r="DO801" s="15"/>
      <c r="DP801" s="15"/>
      <c r="DQ801" s="15"/>
      <c r="DR801" s="15"/>
      <c r="DS801" s="15"/>
      <c r="DT801" s="15"/>
      <c r="DU801" s="15"/>
      <c r="DV801" s="15"/>
      <c r="DW801" s="15"/>
      <c r="DX801" s="15"/>
      <c r="DY801" s="15"/>
      <c r="DZ801" s="15"/>
      <c r="EA801" s="15"/>
      <c r="EB801" s="15"/>
      <c r="EC801" s="15"/>
      <c r="ED801" s="15"/>
      <c r="EE801" s="15"/>
      <c r="EF801" s="15"/>
      <c r="EG801" s="15"/>
      <c r="EH801" s="15"/>
      <c r="EI801" s="15"/>
      <c r="EJ801" s="15"/>
      <c r="EK801" s="15"/>
      <c r="EL801" s="15"/>
      <c r="EM801" s="15"/>
      <c r="EN801" s="15"/>
      <c r="EO801" s="15"/>
      <c r="EP801" s="15"/>
      <c r="EQ801" s="15"/>
      <c r="ER801" s="15"/>
      <c r="ES801" s="15"/>
      <c r="ET801" s="15"/>
      <c r="EU801" s="15"/>
      <c r="EV801" s="15"/>
      <c r="EW801" s="15"/>
      <c r="EX801" s="15"/>
      <c r="EY801" s="15"/>
      <c r="EZ801" s="15"/>
      <c r="FA801" s="15"/>
      <c r="FB801" s="15"/>
      <c r="FC801" s="15"/>
      <c r="FD801" s="15"/>
      <c r="FE801" s="15"/>
      <c r="FF801" s="15"/>
      <c r="FG801" s="15"/>
      <c r="FH801" s="15"/>
      <c r="FI801" s="15"/>
      <c r="FJ801" s="15"/>
      <c r="FK801" s="15"/>
      <c r="FL801" s="15"/>
      <c r="FM801" s="15"/>
      <c r="FN801" s="15"/>
      <c r="FO801" s="15"/>
      <c r="FP801" s="15"/>
      <c r="FQ801" s="15"/>
      <c r="FR801" s="15"/>
      <c r="FS801" s="15"/>
      <c r="FT801" s="15"/>
      <c r="FU801" s="15"/>
      <c r="FV801" s="15"/>
      <c r="FW801" s="15"/>
      <c r="FX801" s="15"/>
      <c r="FY801" s="15"/>
      <c r="FZ801" s="15"/>
      <c r="GA801" s="15"/>
      <c r="GB801" s="15"/>
      <c r="GC801" s="15"/>
      <c r="GD801" s="15"/>
      <c r="GE801" s="15"/>
      <c r="GF801" s="15"/>
      <c r="GG801" s="15"/>
      <c r="GH801" s="15"/>
      <c r="GI801" s="15"/>
      <c r="GJ801" s="15"/>
      <c r="GK801" s="15"/>
      <c r="GL801" s="15"/>
      <c r="GM801" s="15"/>
      <c r="GN801" s="15"/>
      <c r="GO801" s="15"/>
      <c r="GP801" s="15"/>
      <c r="GQ801" s="15"/>
      <c r="GR801" s="15"/>
      <c r="GS801" s="15"/>
      <c r="GT801" s="15"/>
      <c r="GU801" s="15"/>
      <c r="GV801" s="15"/>
      <c r="GW801" s="15"/>
      <c r="GX801" s="15"/>
      <c r="GY801" s="15"/>
      <c r="GZ801" s="15"/>
      <c r="HA801" s="15"/>
      <c r="HB801" s="15"/>
      <c r="HC801" s="15"/>
      <c r="HD801" s="15"/>
      <c r="HE801" s="15"/>
      <c r="HF801" s="15"/>
      <c r="HG801" s="15"/>
      <c r="HH801" s="15"/>
      <c r="HI801" s="15"/>
      <c r="HJ801" s="15"/>
      <c r="HK801" s="15"/>
      <c r="HL801" s="15"/>
      <c r="HM801" s="15"/>
      <c r="HN801" s="15"/>
      <c r="HO801" s="15"/>
      <c r="HP801" s="15"/>
      <c r="HQ801" s="15"/>
      <c r="HR801" s="15"/>
      <c r="HS801" s="15"/>
      <c r="HT801" s="15"/>
      <c r="HU801" s="15"/>
      <c r="HV801" s="15"/>
      <c r="HW801" s="15"/>
      <c r="HX801" s="15"/>
      <c r="HY801" s="15"/>
      <c r="HZ801" s="15"/>
      <c r="IA801" s="15"/>
      <c r="IB801" s="15"/>
    </row>
    <row r="802" s="11" customFormat="1" ht="39.95" customHeight="1" spans="1:236">
      <c r="A802" s="52">
        <v>3</v>
      </c>
      <c r="B802" s="53" t="s">
        <v>2254</v>
      </c>
      <c r="C802" s="52" t="s">
        <v>2259</v>
      </c>
      <c r="D802" s="52" t="s">
        <v>1343</v>
      </c>
      <c r="E802" s="52"/>
      <c r="F802" s="64">
        <v>0.9</v>
      </c>
      <c r="G802" s="70">
        <v>4.1</v>
      </c>
      <c r="H802" s="52" t="s">
        <v>1885</v>
      </c>
      <c r="I802" s="73"/>
      <c r="J802" s="70" t="s">
        <v>1809</v>
      </c>
      <c r="K802" s="70" t="s">
        <v>1810</v>
      </c>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5"/>
      <c r="BO802" s="15"/>
      <c r="BP802" s="15"/>
      <c r="BQ802" s="15"/>
      <c r="BR802" s="15"/>
      <c r="BS802" s="15"/>
      <c r="BT802" s="15"/>
      <c r="BU802" s="15"/>
      <c r="BV802" s="15"/>
      <c r="BW802" s="15"/>
      <c r="BX802" s="15"/>
      <c r="BY802" s="15"/>
      <c r="BZ802" s="15"/>
      <c r="CA802" s="15"/>
      <c r="CB802" s="15"/>
      <c r="CC802" s="15"/>
      <c r="CD802" s="15"/>
      <c r="CE802" s="15"/>
      <c r="CF802" s="15"/>
      <c r="CG802" s="15"/>
      <c r="CH802" s="15"/>
      <c r="CI802" s="15"/>
      <c r="CJ802" s="15"/>
      <c r="CK802" s="15"/>
      <c r="CL802" s="15"/>
      <c r="CM802" s="15"/>
      <c r="CN802" s="15"/>
      <c r="CO802" s="15"/>
      <c r="CP802" s="15"/>
      <c r="CQ802" s="15"/>
      <c r="CR802" s="15"/>
      <c r="CS802" s="15"/>
      <c r="CT802" s="15"/>
      <c r="CU802" s="15"/>
      <c r="CV802" s="15"/>
      <c r="CW802" s="15"/>
      <c r="CX802" s="15"/>
      <c r="CY802" s="15"/>
      <c r="CZ802" s="15"/>
      <c r="DA802" s="15"/>
      <c r="DB802" s="15"/>
      <c r="DC802" s="15"/>
      <c r="DD802" s="15"/>
      <c r="DE802" s="15"/>
      <c r="DF802" s="15"/>
      <c r="DG802" s="15"/>
      <c r="DH802" s="15"/>
      <c r="DI802" s="15"/>
      <c r="DJ802" s="15"/>
      <c r="DK802" s="15"/>
      <c r="DL802" s="15"/>
      <c r="DM802" s="15"/>
      <c r="DN802" s="15"/>
      <c r="DO802" s="15"/>
      <c r="DP802" s="15"/>
      <c r="DQ802" s="15"/>
      <c r="DR802" s="15"/>
      <c r="DS802" s="15"/>
      <c r="DT802" s="15"/>
      <c r="DU802" s="15"/>
      <c r="DV802" s="15"/>
      <c r="DW802" s="15"/>
      <c r="DX802" s="15"/>
      <c r="DY802" s="15"/>
      <c r="DZ802" s="15"/>
      <c r="EA802" s="15"/>
      <c r="EB802" s="15"/>
      <c r="EC802" s="15"/>
      <c r="ED802" s="15"/>
      <c r="EE802" s="15"/>
      <c r="EF802" s="15"/>
      <c r="EG802" s="15"/>
      <c r="EH802" s="15"/>
      <c r="EI802" s="15"/>
      <c r="EJ802" s="15"/>
      <c r="EK802" s="15"/>
      <c r="EL802" s="15"/>
      <c r="EM802" s="15"/>
      <c r="EN802" s="15"/>
      <c r="EO802" s="15"/>
      <c r="EP802" s="15"/>
      <c r="EQ802" s="15"/>
      <c r="ER802" s="15"/>
      <c r="ES802" s="15"/>
      <c r="ET802" s="15"/>
      <c r="EU802" s="15"/>
      <c r="EV802" s="15"/>
      <c r="EW802" s="15"/>
      <c r="EX802" s="15"/>
      <c r="EY802" s="15"/>
      <c r="EZ802" s="15"/>
      <c r="FA802" s="15"/>
      <c r="FB802" s="15"/>
      <c r="FC802" s="15"/>
      <c r="FD802" s="15"/>
      <c r="FE802" s="15"/>
      <c r="FF802" s="15"/>
      <c r="FG802" s="15"/>
      <c r="FH802" s="15"/>
      <c r="FI802" s="15"/>
      <c r="FJ802" s="15"/>
      <c r="FK802" s="15"/>
      <c r="FL802" s="15"/>
      <c r="FM802" s="15"/>
      <c r="FN802" s="15"/>
      <c r="FO802" s="15"/>
      <c r="FP802" s="15"/>
      <c r="FQ802" s="15"/>
      <c r="FR802" s="15"/>
      <c r="FS802" s="15"/>
      <c r="FT802" s="15"/>
      <c r="FU802" s="15"/>
      <c r="FV802" s="15"/>
      <c r="FW802" s="15"/>
      <c r="FX802" s="15"/>
      <c r="FY802" s="15"/>
      <c r="FZ802" s="15"/>
      <c r="GA802" s="15"/>
      <c r="GB802" s="15"/>
      <c r="GC802" s="15"/>
      <c r="GD802" s="15"/>
      <c r="GE802" s="15"/>
      <c r="GF802" s="15"/>
      <c r="GG802" s="15"/>
      <c r="GH802" s="15"/>
      <c r="GI802" s="15"/>
      <c r="GJ802" s="15"/>
      <c r="GK802" s="15"/>
      <c r="GL802" s="15"/>
      <c r="GM802" s="15"/>
      <c r="GN802" s="15"/>
      <c r="GO802" s="15"/>
      <c r="GP802" s="15"/>
      <c r="GQ802" s="15"/>
      <c r="GR802" s="15"/>
      <c r="GS802" s="15"/>
      <c r="GT802" s="15"/>
      <c r="GU802" s="15"/>
      <c r="GV802" s="15"/>
      <c r="GW802" s="15"/>
      <c r="GX802" s="15"/>
      <c r="GY802" s="15"/>
      <c r="GZ802" s="15"/>
      <c r="HA802" s="15"/>
      <c r="HB802" s="15"/>
      <c r="HC802" s="15"/>
      <c r="HD802" s="15"/>
      <c r="HE802" s="15"/>
      <c r="HF802" s="15"/>
      <c r="HG802" s="15"/>
      <c r="HH802" s="15"/>
      <c r="HI802" s="15"/>
      <c r="HJ802" s="15"/>
      <c r="HK802" s="15"/>
      <c r="HL802" s="15"/>
      <c r="HM802" s="15"/>
      <c r="HN802" s="15"/>
      <c r="HO802" s="15"/>
      <c r="HP802" s="15"/>
      <c r="HQ802" s="15"/>
      <c r="HR802" s="15"/>
      <c r="HS802" s="15"/>
      <c r="HT802" s="15"/>
      <c r="HU802" s="15"/>
      <c r="HV802" s="15"/>
      <c r="HW802" s="15"/>
      <c r="HX802" s="15"/>
      <c r="HY802" s="15"/>
      <c r="HZ802" s="15"/>
      <c r="IA802" s="15"/>
      <c r="IB802" s="15"/>
    </row>
    <row r="803" s="11" customFormat="1" ht="39.95" customHeight="1" spans="1:236">
      <c r="A803" s="52">
        <v>4</v>
      </c>
      <c r="B803" s="53" t="s">
        <v>2254</v>
      </c>
      <c r="C803" s="52" t="s">
        <v>2260</v>
      </c>
      <c r="D803" s="52" t="s">
        <v>1336</v>
      </c>
      <c r="E803" s="52"/>
      <c r="F803" s="64">
        <v>0.9</v>
      </c>
      <c r="G803" s="70">
        <v>1.5</v>
      </c>
      <c r="H803" s="52" t="s">
        <v>1862</v>
      </c>
      <c r="I803" s="73"/>
      <c r="J803" s="70" t="s">
        <v>1809</v>
      </c>
      <c r="K803" s="70" t="s">
        <v>1810</v>
      </c>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5"/>
      <c r="BO803" s="15"/>
      <c r="BP803" s="15"/>
      <c r="BQ803" s="15"/>
      <c r="BR803" s="15"/>
      <c r="BS803" s="15"/>
      <c r="BT803" s="15"/>
      <c r="BU803" s="15"/>
      <c r="BV803" s="15"/>
      <c r="BW803" s="15"/>
      <c r="BX803" s="15"/>
      <c r="BY803" s="15"/>
      <c r="BZ803" s="15"/>
      <c r="CA803" s="15"/>
      <c r="CB803" s="15"/>
      <c r="CC803" s="15"/>
      <c r="CD803" s="15"/>
      <c r="CE803" s="15"/>
      <c r="CF803" s="15"/>
      <c r="CG803" s="15"/>
      <c r="CH803" s="15"/>
      <c r="CI803" s="15"/>
      <c r="CJ803" s="15"/>
      <c r="CK803" s="15"/>
      <c r="CL803" s="15"/>
      <c r="CM803" s="15"/>
      <c r="CN803" s="15"/>
      <c r="CO803" s="15"/>
      <c r="CP803" s="15"/>
      <c r="CQ803" s="15"/>
      <c r="CR803" s="15"/>
      <c r="CS803" s="15"/>
      <c r="CT803" s="15"/>
      <c r="CU803" s="15"/>
      <c r="CV803" s="15"/>
      <c r="CW803" s="15"/>
      <c r="CX803" s="15"/>
      <c r="CY803" s="15"/>
      <c r="CZ803" s="15"/>
      <c r="DA803" s="15"/>
      <c r="DB803" s="15"/>
      <c r="DC803" s="15"/>
      <c r="DD803" s="15"/>
      <c r="DE803" s="15"/>
      <c r="DF803" s="15"/>
      <c r="DG803" s="15"/>
      <c r="DH803" s="15"/>
      <c r="DI803" s="15"/>
      <c r="DJ803" s="15"/>
      <c r="DK803" s="15"/>
      <c r="DL803" s="15"/>
      <c r="DM803" s="15"/>
      <c r="DN803" s="15"/>
      <c r="DO803" s="15"/>
      <c r="DP803" s="15"/>
      <c r="DQ803" s="15"/>
      <c r="DR803" s="15"/>
      <c r="DS803" s="15"/>
      <c r="DT803" s="15"/>
      <c r="DU803" s="15"/>
      <c r="DV803" s="15"/>
      <c r="DW803" s="15"/>
      <c r="DX803" s="15"/>
      <c r="DY803" s="15"/>
      <c r="DZ803" s="15"/>
      <c r="EA803" s="15"/>
      <c r="EB803" s="15"/>
      <c r="EC803" s="15"/>
      <c r="ED803" s="15"/>
      <c r="EE803" s="15"/>
      <c r="EF803" s="15"/>
      <c r="EG803" s="15"/>
      <c r="EH803" s="15"/>
      <c r="EI803" s="15"/>
      <c r="EJ803" s="15"/>
      <c r="EK803" s="15"/>
      <c r="EL803" s="15"/>
      <c r="EM803" s="15"/>
      <c r="EN803" s="15"/>
      <c r="EO803" s="15"/>
      <c r="EP803" s="15"/>
      <c r="EQ803" s="15"/>
      <c r="ER803" s="15"/>
      <c r="ES803" s="15"/>
      <c r="ET803" s="15"/>
      <c r="EU803" s="15"/>
      <c r="EV803" s="15"/>
      <c r="EW803" s="15"/>
      <c r="EX803" s="15"/>
      <c r="EY803" s="15"/>
      <c r="EZ803" s="15"/>
      <c r="FA803" s="15"/>
      <c r="FB803" s="15"/>
      <c r="FC803" s="15"/>
      <c r="FD803" s="15"/>
      <c r="FE803" s="15"/>
      <c r="FF803" s="15"/>
      <c r="FG803" s="15"/>
      <c r="FH803" s="15"/>
      <c r="FI803" s="15"/>
      <c r="FJ803" s="15"/>
      <c r="FK803" s="15"/>
      <c r="FL803" s="15"/>
      <c r="FM803" s="15"/>
      <c r="FN803" s="15"/>
      <c r="FO803" s="15"/>
      <c r="FP803" s="15"/>
      <c r="FQ803" s="15"/>
      <c r="FR803" s="15"/>
      <c r="FS803" s="15"/>
      <c r="FT803" s="15"/>
      <c r="FU803" s="15"/>
      <c r="FV803" s="15"/>
      <c r="FW803" s="15"/>
      <c r="FX803" s="15"/>
      <c r="FY803" s="15"/>
      <c r="FZ803" s="15"/>
      <c r="GA803" s="15"/>
      <c r="GB803" s="15"/>
      <c r="GC803" s="15"/>
      <c r="GD803" s="15"/>
      <c r="GE803" s="15"/>
      <c r="GF803" s="15"/>
      <c r="GG803" s="15"/>
      <c r="GH803" s="15"/>
      <c r="GI803" s="15"/>
      <c r="GJ803" s="15"/>
      <c r="GK803" s="15"/>
      <c r="GL803" s="15"/>
      <c r="GM803" s="15"/>
      <c r="GN803" s="15"/>
      <c r="GO803" s="15"/>
      <c r="GP803" s="15"/>
      <c r="GQ803" s="15"/>
      <c r="GR803" s="15"/>
      <c r="GS803" s="15"/>
      <c r="GT803" s="15"/>
      <c r="GU803" s="15"/>
      <c r="GV803" s="15"/>
      <c r="GW803" s="15"/>
      <c r="GX803" s="15"/>
      <c r="GY803" s="15"/>
      <c r="GZ803" s="15"/>
      <c r="HA803" s="15"/>
      <c r="HB803" s="15"/>
      <c r="HC803" s="15"/>
      <c r="HD803" s="15"/>
      <c r="HE803" s="15"/>
      <c r="HF803" s="15"/>
      <c r="HG803" s="15"/>
      <c r="HH803" s="15"/>
      <c r="HI803" s="15"/>
      <c r="HJ803" s="15"/>
      <c r="HK803" s="15"/>
      <c r="HL803" s="15"/>
      <c r="HM803" s="15"/>
      <c r="HN803" s="15"/>
      <c r="HO803" s="15"/>
      <c r="HP803" s="15"/>
      <c r="HQ803" s="15"/>
      <c r="HR803" s="15"/>
      <c r="HS803" s="15"/>
      <c r="HT803" s="15"/>
      <c r="HU803" s="15"/>
      <c r="HV803" s="15"/>
      <c r="HW803" s="15"/>
      <c r="HX803" s="15"/>
      <c r="HY803" s="15"/>
      <c r="HZ803" s="15"/>
      <c r="IA803" s="15"/>
      <c r="IB803" s="15"/>
    </row>
    <row r="804" s="11" customFormat="1" ht="39.95" customHeight="1" spans="1:236">
      <c r="A804" s="52">
        <v>5</v>
      </c>
      <c r="B804" s="52" t="s">
        <v>2254</v>
      </c>
      <c r="C804" s="52" t="s">
        <v>2261</v>
      </c>
      <c r="D804" s="52" t="s">
        <v>563</v>
      </c>
      <c r="E804" s="70"/>
      <c r="F804" s="64">
        <v>0.9</v>
      </c>
      <c r="G804" s="70">
        <v>4.6</v>
      </c>
      <c r="H804" s="52" t="s">
        <v>1850</v>
      </c>
      <c r="I804" s="52"/>
      <c r="J804" s="70" t="s">
        <v>1809</v>
      </c>
      <c r="K804" s="70" t="s">
        <v>1810</v>
      </c>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5"/>
      <c r="BO804" s="15"/>
      <c r="BP804" s="15"/>
      <c r="BQ804" s="15"/>
      <c r="BR804" s="15"/>
      <c r="BS804" s="15"/>
      <c r="BT804" s="15"/>
      <c r="BU804" s="15"/>
      <c r="BV804" s="15"/>
      <c r="BW804" s="15"/>
      <c r="BX804" s="15"/>
      <c r="BY804" s="15"/>
      <c r="BZ804" s="15"/>
      <c r="CA804" s="15"/>
      <c r="CB804" s="15"/>
      <c r="CC804" s="15"/>
      <c r="CD804" s="15"/>
      <c r="CE804" s="15"/>
      <c r="CF804" s="15"/>
      <c r="CG804" s="15"/>
      <c r="CH804" s="15"/>
      <c r="CI804" s="15"/>
      <c r="CJ804" s="15"/>
      <c r="CK804" s="15"/>
      <c r="CL804" s="15"/>
      <c r="CM804" s="15"/>
      <c r="CN804" s="15"/>
      <c r="CO804" s="15"/>
      <c r="CP804" s="15"/>
      <c r="CQ804" s="15"/>
      <c r="CR804" s="15"/>
      <c r="CS804" s="15"/>
      <c r="CT804" s="15"/>
      <c r="CU804" s="15"/>
      <c r="CV804" s="15"/>
      <c r="CW804" s="15"/>
      <c r="CX804" s="15"/>
      <c r="CY804" s="15"/>
      <c r="CZ804" s="15"/>
      <c r="DA804" s="15"/>
      <c r="DB804" s="15"/>
      <c r="DC804" s="15"/>
      <c r="DD804" s="15"/>
      <c r="DE804" s="15"/>
      <c r="DF804" s="15"/>
      <c r="DG804" s="15"/>
      <c r="DH804" s="15"/>
      <c r="DI804" s="15"/>
      <c r="DJ804" s="15"/>
      <c r="DK804" s="15"/>
      <c r="DL804" s="15"/>
      <c r="DM804" s="15"/>
      <c r="DN804" s="15"/>
      <c r="DO804" s="15"/>
      <c r="DP804" s="15"/>
      <c r="DQ804" s="15"/>
      <c r="DR804" s="15"/>
      <c r="DS804" s="15"/>
      <c r="DT804" s="15"/>
      <c r="DU804" s="15"/>
      <c r="DV804" s="15"/>
      <c r="DW804" s="15"/>
      <c r="DX804" s="15"/>
      <c r="DY804" s="15"/>
      <c r="DZ804" s="15"/>
      <c r="EA804" s="15"/>
      <c r="EB804" s="15"/>
      <c r="EC804" s="15"/>
      <c r="ED804" s="15"/>
      <c r="EE804" s="15"/>
      <c r="EF804" s="15"/>
      <c r="EG804" s="15"/>
      <c r="EH804" s="15"/>
      <c r="EI804" s="15"/>
      <c r="EJ804" s="15"/>
      <c r="EK804" s="15"/>
      <c r="EL804" s="15"/>
      <c r="EM804" s="15"/>
      <c r="EN804" s="15"/>
      <c r="EO804" s="15"/>
      <c r="EP804" s="15"/>
      <c r="EQ804" s="15"/>
      <c r="ER804" s="15"/>
      <c r="ES804" s="15"/>
      <c r="ET804" s="15"/>
      <c r="EU804" s="15"/>
      <c r="EV804" s="15"/>
      <c r="EW804" s="15"/>
      <c r="EX804" s="15"/>
      <c r="EY804" s="15"/>
      <c r="EZ804" s="15"/>
      <c r="FA804" s="15"/>
      <c r="FB804" s="15"/>
      <c r="FC804" s="15"/>
      <c r="FD804" s="15"/>
      <c r="FE804" s="15"/>
      <c r="FF804" s="15"/>
      <c r="FG804" s="15"/>
      <c r="FH804" s="15"/>
      <c r="FI804" s="15"/>
      <c r="FJ804" s="15"/>
      <c r="FK804" s="15"/>
      <c r="FL804" s="15"/>
      <c r="FM804" s="15"/>
      <c r="FN804" s="15"/>
      <c r="FO804" s="15"/>
      <c r="FP804" s="15"/>
      <c r="FQ804" s="15"/>
      <c r="FR804" s="15"/>
      <c r="FS804" s="15"/>
      <c r="FT804" s="15"/>
      <c r="FU804" s="15"/>
      <c r="FV804" s="15"/>
      <c r="FW804" s="15"/>
      <c r="FX804" s="15"/>
      <c r="FY804" s="15"/>
      <c r="FZ804" s="15"/>
      <c r="GA804" s="15"/>
      <c r="GB804" s="15"/>
      <c r="GC804" s="15"/>
      <c r="GD804" s="15"/>
      <c r="GE804" s="15"/>
      <c r="GF804" s="15"/>
      <c r="GG804" s="15"/>
      <c r="GH804" s="15"/>
      <c r="GI804" s="15"/>
      <c r="GJ804" s="15"/>
      <c r="GK804" s="15"/>
      <c r="GL804" s="15"/>
      <c r="GM804" s="15"/>
      <c r="GN804" s="15"/>
      <c r="GO804" s="15"/>
      <c r="GP804" s="15"/>
      <c r="GQ804" s="15"/>
      <c r="GR804" s="15"/>
      <c r="GS804" s="15"/>
      <c r="GT804" s="15"/>
      <c r="GU804" s="15"/>
      <c r="GV804" s="15"/>
      <c r="GW804" s="15"/>
      <c r="GX804" s="15"/>
      <c r="GY804" s="15"/>
      <c r="GZ804" s="15"/>
      <c r="HA804" s="15"/>
      <c r="HB804" s="15"/>
      <c r="HC804" s="15"/>
      <c r="HD804" s="15"/>
      <c r="HE804" s="15"/>
      <c r="HF804" s="15"/>
      <c r="HG804" s="15"/>
      <c r="HH804" s="15"/>
      <c r="HI804" s="15"/>
      <c r="HJ804" s="15"/>
      <c r="HK804" s="15"/>
      <c r="HL804" s="15"/>
      <c r="HM804" s="15"/>
      <c r="HN804" s="15"/>
      <c r="HO804" s="15"/>
      <c r="HP804" s="15"/>
      <c r="HQ804" s="15"/>
      <c r="HR804" s="15"/>
      <c r="HS804" s="15"/>
      <c r="HT804" s="15"/>
      <c r="HU804" s="15"/>
      <c r="HV804" s="15"/>
      <c r="HW804" s="15"/>
      <c r="HX804" s="15"/>
      <c r="HY804" s="15"/>
      <c r="HZ804" s="15"/>
      <c r="IA804" s="15"/>
      <c r="IB804" s="15"/>
    </row>
    <row r="805" s="11" customFormat="1" ht="39.95" customHeight="1" spans="1:236">
      <c r="A805" s="52">
        <v>6</v>
      </c>
      <c r="B805" s="52" t="s">
        <v>2254</v>
      </c>
      <c r="C805" s="52" t="s">
        <v>2262</v>
      </c>
      <c r="D805" s="52" t="s">
        <v>570</v>
      </c>
      <c r="E805" s="70"/>
      <c r="F805" s="64">
        <v>0.9</v>
      </c>
      <c r="G805" s="70">
        <v>4.9</v>
      </c>
      <c r="H805" s="52" t="s">
        <v>1853</v>
      </c>
      <c r="I805" s="52"/>
      <c r="J805" s="70" t="s">
        <v>1809</v>
      </c>
      <c r="K805" s="70" t="s">
        <v>1810</v>
      </c>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c r="BP805" s="15"/>
      <c r="BQ805" s="15"/>
      <c r="BR805" s="15"/>
      <c r="BS805" s="15"/>
      <c r="BT805" s="15"/>
      <c r="BU805" s="15"/>
      <c r="BV805" s="15"/>
      <c r="BW805" s="15"/>
      <c r="BX805" s="15"/>
      <c r="BY805" s="15"/>
      <c r="BZ805" s="15"/>
      <c r="CA805" s="15"/>
      <c r="CB805" s="15"/>
      <c r="CC805" s="15"/>
      <c r="CD805" s="15"/>
      <c r="CE805" s="15"/>
      <c r="CF805" s="15"/>
      <c r="CG805" s="15"/>
      <c r="CH805" s="15"/>
      <c r="CI805" s="15"/>
      <c r="CJ805" s="15"/>
      <c r="CK805" s="15"/>
      <c r="CL805" s="15"/>
      <c r="CM805" s="15"/>
      <c r="CN805" s="15"/>
      <c r="CO805" s="15"/>
      <c r="CP805" s="15"/>
      <c r="CQ805" s="15"/>
      <c r="CR805" s="15"/>
      <c r="CS805" s="15"/>
      <c r="CT805" s="15"/>
      <c r="CU805" s="15"/>
      <c r="CV805" s="15"/>
      <c r="CW805" s="15"/>
      <c r="CX805" s="15"/>
      <c r="CY805" s="15"/>
      <c r="CZ805" s="15"/>
      <c r="DA805" s="15"/>
      <c r="DB805" s="15"/>
      <c r="DC805" s="15"/>
      <c r="DD805" s="15"/>
      <c r="DE805" s="15"/>
      <c r="DF805" s="15"/>
      <c r="DG805" s="15"/>
      <c r="DH805" s="15"/>
      <c r="DI805" s="15"/>
      <c r="DJ805" s="15"/>
      <c r="DK805" s="15"/>
      <c r="DL805" s="15"/>
      <c r="DM805" s="15"/>
      <c r="DN805" s="15"/>
      <c r="DO805" s="15"/>
      <c r="DP805" s="15"/>
      <c r="DQ805" s="15"/>
      <c r="DR805" s="15"/>
      <c r="DS805" s="15"/>
      <c r="DT805" s="15"/>
      <c r="DU805" s="15"/>
      <c r="DV805" s="15"/>
      <c r="DW805" s="15"/>
      <c r="DX805" s="15"/>
      <c r="DY805" s="15"/>
      <c r="DZ805" s="15"/>
      <c r="EA805" s="15"/>
      <c r="EB805" s="15"/>
      <c r="EC805" s="15"/>
      <c r="ED805" s="15"/>
      <c r="EE805" s="15"/>
      <c r="EF805" s="15"/>
      <c r="EG805" s="15"/>
      <c r="EH805" s="15"/>
      <c r="EI805" s="15"/>
      <c r="EJ805" s="15"/>
      <c r="EK805" s="15"/>
      <c r="EL805" s="15"/>
      <c r="EM805" s="15"/>
      <c r="EN805" s="15"/>
      <c r="EO805" s="15"/>
      <c r="EP805" s="15"/>
      <c r="EQ805" s="15"/>
      <c r="ER805" s="15"/>
      <c r="ES805" s="15"/>
      <c r="ET805" s="15"/>
      <c r="EU805" s="15"/>
      <c r="EV805" s="15"/>
      <c r="EW805" s="15"/>
      <c r="EX805" s="15"/>
      <c r="EY805" s="15"/>
      <c r="EZ805" s="15"/>
      <c r="FA805" s="15"/>
      <c r="FB805" s="15"/>
      <c r="FC805" s="15"/>
      <c r="FD805" s="15"/>
      <c r="FE805" s="15"/>
      <c r="FF805" s="15"/>
      <c r="FG805" s="15"/>
      <c r="FH805" s="15"/>
      <c r="FI805" s="15"/>
      <c r="FJ805" s="15"/>
      <c r="FK805" s="15"/>
      <c r="FL805" s="15"/>
      <c r="FM805" s="15"/>
      <c r="FN805" s="15"/>
      <c r="FO805" s="15"/>
      <c r="FP805" s="15"/>
      <c r="FQ805" s="15"/>
      <c r="FR805" s="15"/>
      <c r="FS805" s="15"/>
      <c r="FT805" s="15"/>
      <c r="FU805" s="15"/>
      <c r="FV805" s="15"/>
      <c r="FW805" s="15"/>
      <c r="FX805" s="15"/>
      <c r="FY805" s="15"/>
      <c r="FZ805" s="15"/>
      <c r="GA805" s="15"/>
      <c r="GB805" s="15"/>
      <c r="GC805" s="15"/>
      <c r="GD805" s="15"/>
      <c r="GE805" s="15"/>
      <c r="GF805" s="15"/>
      <c r="GG805" s="15"/>
      <c r="GH805" s="15"/>
      <c r="GI805" s="15"/>
      <c r="GJ805" s="15"/>
      <c r="GK805" s="15"/>
      <c r="GL805" s="15"/>
      <c r="GM805" s="15"/>
      <c r="GN805" s="15"/>
      <c r="GO805" s="15"/>
      <c r="GP805" s="15"/>
      <c r="GQ805" s="15"/>
      <c r="GR805" s="15"/>
      <c r="GS805" s="15"/>
      <c r="GT805" s="15"/>
      <c r="GU805" s="15"/>
      <c r="GV805" s="15"/>
      <c r="GW805" s="15"/>
      <c r="GX805" s="15"/>
      <c r="GY805" s="15"/>
      <c r="GZ805" s="15"/>
      <c r="HA805" s="15"/>
      <c r="HB805" s="15"/>
      <c r="HC805" s="15"/>
      <c r="HD805" s="15"/>
      <c r="HE805" s="15"/>
      <c r="HF805" s="15"/>
      <c r="HG805" s="15"/>
      <c r="HH805" s="15"/>
      <c r="HI805" s="15"/>
      <c r="HJ805" s="15"/>
      <c r="HK805" s="15"/>
      <c r="HL805" s="15"/>
      <c r="HM805" s="15"/>
      <c r="HN805" s="15"/>
      <c r="HO805" s="15"/>
      <c r="HP805" s="15"/>
      <c r="HQ805" s="15"/>
      <c r="HR805" s="15"/>
      <c r="HS805" s="15"/>
      <c r="HT805" s="15"/>
      <c r="HU805" s="15"/>
      <c r="HV805" s="15"/>
      <c r="HW805" s="15"/>
      <c r="HX805" s="15"/>
      <c r="HY805" s="15"/>
      <c r="HZ805" s="15"/>
      <c r="IA805" s="15"/>
      <c r="IB805" s="15"/>
    </row>
    <row r="806" s="11" customFormat="1" ht="39.95" customHeight="1" spans="1:236">
      <c r="A806" s="52">
        <v>7</v>
      </c>
      <c r="B806" s="52" t="s">
        <v>2254</v>
      </c>
      <c r="C806" s="52" t="s">
        <v>2263</v>
      </c>
      <c r="D806" s="52" t="s">
        <v>559</v>
      </c>
      <c r="E806" s="70"/>
      <c r="F806" s="64">
        <v>0.9</v>
      </c>
      <c r="G806" s="70">
        <v>4.9</v>
      </c>
      <c r="H806" s="52" t="s">
        <v>1978</v>
      </c>
      <c r="I806" s="52"/>
      <c r="J806" s="70" t="s">
        <v>1809</v>
      </c>
      <c r="K806" s="70" t="s">
        <v>1810</v>
      </c>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5"/>
      <c r="BO806" s="15"/>
      <c r="BP806" s="15"/>
      <c r="BQ806" s="15"/>
      <c r="BR806" s="15"/>
      <c r="BS806" s="15"/>
      <c r="BT806" s="15"/>
      <c r="BU806" s="15"/>
      <c r="BV806" s="15"/>
      <c r="BW806" s="15"/>
      <c r="BX806" s="15"/>
      <c r="BY806" s="15"/>
      <c r="BZ806" s="15"/>
      <c r="CA806" s="15"/>
      <c r="CB806" s="15"/>
      <c r="CC806" s="15"/>
      <c r="CD806" s="15"/>
      <c r="CE806" s="15"/>
      <c r="CF806" s="15"/>
      <c r="CG806" s="15"/>
      <c r="CH806" s="15"/>
      <c r="CI806" s="15"/>
      <c r="CJ806" s="15"/>
      <c r="CK806" s="15"/>
      <c r="CL806" s="15"/>
      <c r="CM806" s="15"/>
      <c r="CN806" s="15"/>
      <c r="CO806" s="15"/>
      <c r="CP806" s="15"/>
      <c r="CQ806" s="15"/>
      <c r="CR806" s="15"/>
      <c r="CS806" s="15"/>
      <c r="CT806" s="15"/>
      <c r="CU806" s="15"/>
      <c r="CV806" s="15"/>
      <c r="CW806" s="15"/>
      <c r="CX806" s="15"/>
      <c r="CY806" s="15"/>
      <c r="CZ806" s="15"/>
      <c r="DA806" s="15"/>
      <c r="DB806" s="15"/>
      <c r="DC806" s="15"/>
      <c r="DD806" s="15"/>
      <c r="DE806" s="15"/>
      <c r="DF806" s="15"/>
      <c r="DG806" s="15"/>
      <c r="DH806" s="15"/>
      <c r="DI806" s="15"/>
      <c r="DJ806" s="15"/>
      <c r="DK806" s="15"/>
      <c r="DL806" s="15"/>
      <c r="DM806" s="15"/>
      <c r="DN806" s="15"/>
      <c r="DO806" s="15"/>
      <c r="DP806" s="15"/>
      <c r="DQ806" s="15"/>
      <c r="DR806" s="15"/>
      <c r="DS806" s="15"/>
      <c r="DT806" s="15"/>
      <c r="DU806" s="15"/>
      <c r="DV806" s="15"/>
      <c r="DW806" s="15"/>
      <c r="DX806" s="15"/>
      <c r="DY806" s="15"/>
      <c r="DZ806" s="15"/>
      <c r="EA806" s="15"/>
      <c r="EB806" s="15"/>
      <c r="EC806" s="15"/>
      <c r="ED806" s="15"/>
      <c r="EE806" s="15"/>
      <c r="EF806" s="15"/>
      <c r="EG806" s="15"/>
      <c r="EH806" s="15"/>
      <c r="EI806" s="15"/>
      <c r="EJ806" s="15"/>
      <c r="EK806" s="15"/>
      <c r="EL806" s="15"/>
      <c r="EM806" s="15"/>
      <c r="EN806" s="15"/>
      <c r="EO806" s="15"/>
      <c r="EP806" s="15"/>
      <c r="EQ806" s="15"/>
      <c r="ER806" s="15"/>
      <c r="ES806" s="15"/>
      <c r="ET806" s="15"/>
      <c r="EU806" s="15"/>
      <c r="EV806" s="15"/>
      <c r="EW806" s="15"/>
      <c r="EX806" s="15"/>
      <c r="EY806" s="15"/>
      <c r="EZ806" s="15"/>
      <c r="FA806" s="15"/>
      <c r="FB806" s="15"/>
      <c r="FC806" s="15"/>
      <c r="FD806" s="15"/>
      <c r="FE806" s="15"/>
      <c r="FF806" s="15"/>
      <c r="FG806" s="15"/>
      <c r="FH806" s="15"/>
      <c r="FI806" s="15"/>
      <c r="FJ806" s="15"/>
      <c r="FK806" s="15"/>
      <c r="FL806" s="15"/>
      <c r="FM806" s="15"/>
      <c r="FN806" s="15"/>
      <c r="FO806" s="15"/>
      <c r="FP806" s="15"/>
      <c r="FQ806" s="15"/>
      <c r="FR806" s="15"/>
      <c r="FS806" s="15"/>
      <c r="FT806" s="15"/>
      <c r="FU806" s="15"/>
      <c r="FV806" s="15"/>
      <c r="FW806" s="15"/>
      <c r="FX806" s="15"/>
      <c r="FY806" s="15"/>
      <c r="FZ806" s="15"/>
      <c r="GA806" s="15"/>
      <c r="GB806" s="15"/>
      <c r="GC806" s="15"/>
      <c r="GD806" s="15"/>
      <c r="GE806" s="15"/>
      <c r="GF806" s="15"/>
      <c r="GG806" s="15"/>
      <c r="GH806" s="15"/>
      <c r="GI806" s="15"/>
      <c r="GJ806" s="15"/>
      <c r="GK806" s="15"/>
      <c r="GL806" s="15"/>
      <c r="GM806" s="15"/>
      <c r="GN806" s="15"/>
      <c r="GO806" s="15"/>
      <c r="GP806" s="15"/>
      <c r="GQ806" s="15"/>
      <c r="GR806" s="15"/>
      <c r="GS806" s="15"/>
      <c r="GT806" s="15"/>
      <c r="GU806" s="15"/>
      <c r="GV806" s="15"/>
      <c r="GW806" s="15"/>
      <c r="GX806" s="15"/>
      <c r="GY806" s="15"/>
      <c r="GZ806" s="15"/>
      <c r="HA806" s="15"/>
      <c r="HB806" s="15"/>
      <c r="HC806" s="15"/>
      <c r="HD806" s="15"/>
      <c r="HE806" s="15"/>
      <c r="HF806" s="15"/>
      <c r="HG806" s="15"/>
      <c r="HH806" s="15"/>
      <c r="HI806" s="15"/>
      <c r="HJ806" s="15"/>
      <c r="HK806" s="15"/>
      <c r="HL806" s="15"/>
      <c r="HM806" s="15"/>
      <c r="HN806" s="15"/>
      <c r="HO806" s="15"/>
      <c r="HP806" s="15"/>
      <c r="HQ806" s="15"/>
      <c r="HR806" s="15"/>
      <c r="HS806" s="15"/>
      <c r="HT806" s="15"/>
      <c r="HU806" s="15"/>
      <c r="HV806" s="15"/>
      <c r="HW806" s="15"/>
      <c r="HX806" s="15"/>
      <c r="HY806" s="15"/>
      <c r="HZ806" s="15"/>
      <c r="IA806" s="15"/>
      <c r="IB806" s="15"/>
    </row>
    <row r="807" s="11" customFormat="1" ht="39.95" customHeight="1" spans="1:236">
      <c r="A807" s="52">
        <v>8</v>
      </c>
      <c r="B807" s="53" t="s">
        <v>2254</v>
      </c>
      <c r="C807" s="52" t="s">
        <v>2264</v>
      </c>
      <c r="D807" s="52" t="s">
        <v>49</v>
      </c>
      <c r="E807" s="52"/>
      <c r="F807" s="64">
        <v>0.9</v>
      </c>
      <c r="G807" s="70">
        <v>4.2</v>
      </c>
      <c r="H807" s="52" t="s">
        <v>1993</v>
      </c>
      <c r="I807" s="74"/>
      <c r="J807" s="70" t="s">
        <v>1809</v>
      </c>
      <c r="K807" s="70" t="s">
        <v>1810</v>
      </c>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c r="BP807" s="15"/>
      <c r="BQ807" s="15"/>
      <c r="BR807" s="15"/>
      <c r="BS807" s="15"/>
      <c r="BT807" s="15"/>
      <c r="BU807" s="15"/>
      <c r="BV807" s="15"/>
      <c r="BW807" s="15"/>
      <c r="BX807" s="15"/>
      <c r="BY807" s="15"/>
      <c r="BZ807" s="15"/>
      <c r="CA807" s="15"/>
      <c r="CB807" s="15"/>
      <c r="CC807" s="15"/>
      <c r="CD807" s="15"/>
      <c r="CE807" s="15"/>
      <c r="CF807" s="15"/>
      <c r="CG807" s="15"/>
      <c r="CH807" s="15"/>
      <c r="CI807" s="15"/>
      <c r="CJ807" s="15"/>
      <c r="CK807" s="15"/>
      <c r="CL807" s="15"/>
      <c r="CM807" s="15"/>
      <c r="CN807" s="15"/>
      <c r="CO807" s="15"/>
      <c r="CP807" s="15"/>
      <c r="CQ807" s="15"/>
      <c r="CR807" s="15"/>
      <c r="CS807" s="15"/>
      <c r="CT807" s="15"/>
      <c r="CU807" s="15"/>
      <c r="CV807" s="15"/>
      <c r="CW807" s="15"/>
      <c r="CX807" s="15"/>
      <c r="CY807" s="15"/>
      <c r="CZ807" s="15"/>
      <c r="DA807" s="15"/>
      <c r="DB807" s="15"/>
      <c r="DC807" s="15"/>
      <c r="DD807" s="15"/>
      <c r="DE807" s="15"/>
      <c r="DF807" s="15"/>
      <c r="DG807" s="15"/>
      <c r="DH807" s="15"/>
      <c r="DI807" s="15"/>
      <c r="DJ807" s="15"/>
      <c r="DK807" s="15"/>
      <c r="DL807" s="15"/>
      <c r="DM807" s="15"/>
      <c r="DN807" s="15"/>
      <c r="DO807" s="15"/>
      <c r="DP807" s="15"/>
      <c r="DQ807" s="15"/>
      <c r="DR807" s="15"/>
      <c r="DS807" s="15"/>
      <c r="DT807" s="15"/>
      <c r="DU807" s="15"/>
      <c r="DV807" s="15"/>
      <c r="DW807" s="15"/>
      <c r="DX807" s="15"/>
      <c r="DY807" s="15"/>
      <c r="DZ807" s="15"/>
      <c r="EA807" s="15"/>
      <c r="EB807" s="15"/>
      <c r="EC807" s="15"/>
      <c r="ED807" s="15"/>
      <c r="EE807" s="15"/>
      <c r="EF807" s="15"/>
      <c r="EG807" s="15"/>
      <c r="EH807" s="15"/>
      <c r="EI807" s="15"/>
      <c r="EJ807" s="15"/>
      <c r="EK807" s="15"/>
      <c r="EL807" s="15"/>
      <c r="EM807" s="15"/>
      <c r="EN807" s="15"/>
      <c r="EO807" s="15"/>
      <c r="EP807" s="15"/>
      <c r="EQ807" s="15"/>
      <c r="ER807" s="15"/>
      <c r="ES807" s="15"/>
      <c r="ET807" s="15"/>
      <c r="EU807" s="15"/>
      <c r="EV807" s="15"/>
      <c r="EW807" s="15"/>
      <c r="EX807" s="15"/>
      <c r="EY807" s="15"/>
      <c r="EZ807" s="15"/>
      <c r="FA807" s="15"/>
      <c r="FB807" s="15"/>
      <c r="FC807" s="15"/>
      <c r="FD807" s="15"/>
      <c r="FE807" s="15"/>
      <c r="FF807" s="15"/>
      <c r="FG807" s="15"/>
      <c r="FH807" s="15"/>
      <c r="FI807" s="15"/>
      <c r="FJ807" s="15"/>
      <c r="FK807" s="15"/>
      <c r="FL807" s="15"/>
      <c r="FM807" s="15"/>
      <c r="FN807" s="15"/>
      <c r="FO807" s="15"/>
      <c r="FP807" s="15"/>
      <c r="FQ807" s="15"/>
      <c r="FR807" s="15"/>
      <c r="FS807" s="15"/>
      <c r="FT807" s="15"/>
      <c r="FU807" s="15"/>
      <c r="FV807" s="15"/>
      <c r="FW807" s="15"/>
      <c r="FX807" s="15"/>
      <c r="FY807" s="15"/>
      <c r="FZ807" s="15"/>
      <c r="GA807" s="15"/>
      <c r="GB807" s="15"/>
      <c r="GC807" s="15"/>
      <c r="GD807" s="15"/>
      <c r="GE807" s="15"/>
      <c r="GF807" s="15"/>
      <c r="GG807" s="15"/>
      <c r="GH807" s="15"/>
      <c r="GI807" s="15"/>
      <c r="GJ807" s="15"/>
      <c r="GK807" s="15"/>
      <c r="GL807" s="15"/>
      <c r="GM807" s="15"/>
      <c r="GN807" s="15"/>
      <c r="GO807" s="15"/>
      <c r="GP807" s="15"/>
      <c r="GQ807" s="15"/>
      <c r="GR807" s="15"/>
      <c r="GS807" s="15"/>
      <c r="GT807" s="15"/>
      <c r="GU807" s="15"/>
      <c r="GV807" s="15"/>
      <c r="GW807" s="15"/>
      <c r="GX807" s="15"/>
      <c r="GY807" s="15"/>
      <c r="GZ807" s="15"/>
      <c r="HA807" s="15"/>
      <c r="HB807" s="15"/>
      <c r="HC807" s="15"/>
      <c r="HD807" s="15"/>
      <c r="HE807" s="15"/>
      <c r="HF807" s="15"/>
      <c r="HG807" s="15"/>
      <c r="HH807" s="15"/>
      <c r="HI807" s="15"/>
      <c r="HJ807" s="15"/>
      <c r="HK807" s="15"/>
      <c r="HL807" s="15"/>
      <c r="HM807" s="15"/>
      <c r="HN807" s="15"/>
      <c r="HO807" s="15"/>
      <c r="HP807" s="15"/>
      <c r="HQ807" s="15"/>
      <c r="HR807" s="15"/>
      <c r="HS807" s="15"/>
      <c r="HT807" s="15"/>
      <c r="HU807" s="15"/>
      <c r="HV807" s="15"/>
      <c r="HW807" s="15"/>
      <c r="HX807" s="15"/>
      <c r="HY807" s="15"/>
      <c r="HZ807" s="15"/>
      <c r="IA807" s="15"/>
      <c r="IB807" s="15"/>
    </row>
    <row r="808" s="11" customFormat="1" ht="39.95" customHeight="1" spans="1:236">
      <c r="A808" s="52">
        <v>9</v>
      </c>
      <c r="B808" s="53" t="s">
        <v>2254</v>
      </c>
      <c r="C808" s="52" t="s">
        <v>2265</v>
      </c>
      <c r="D808" s="52" t="s">
        <v>970</v>
      </c>
      <c r="E808" s="52"/>
      <c r="F808" s="64">
        <v>0.9</v>
      </c>
      <c r="G808" s="70">
        <v>2.4</v>
      </c>
      <c r="H808" s="52" t="s">
        <v>1926</v>
      </c>
      <c r="I808" s="73"/>
      <c r="J808" s="70" t="s">
        <v>1809</v>
      </c>
      <c r="K808" s="70" t="s">
        <v>1810</v>
      </c>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c r="BQ808" s="15"/>
      <c r="BR808" s="15"/>
      <c r="BS808" s="15"/>
      <c r="BT808" s="15"/>
      <c r="BU808" s="15"/>
      <c r="BV808" s="15"/>
      <c r="BW808" s="15"/>
      <c r="BX808" s="15"/>
      <c r="BY808" s="15"/>
      <c r="BZ808" s="15"/>
      <c r="CA808" s="15"/>
      <c r="CB808" s="15"/>
      <c r="CC808" s="15"/>
      <c r="CD808" s="15"/>
      <c r="CE808" s="15"/>
      <c r="CF808" s="15"/>
      <c r="CG808" s="15"/>
      <c r="CH808" s="15"/>
      <c r="CI808" s="15"/>
      <c r="CJ808" s="15"/>
      <c r="CK808" s="15"/>
      <c r="CL808" s="15"/>
      <c r="CM808" s="15"/>
      <c r="CN808" s="15"/>
      <c r="CO808" s="15"/>
      <c r="CP808" s="15"/>
      <c r="CQ808" s="15"/>
      <c r="CR808" s="15"/>
      <c r="CS808" s="15"/>
      <c r="CT808" s="15"/>
      <c r="CU808" s="15"/>
      <c r="CV808" s="15"/>
      <c r="CW808" s="15"/>
      <c r="CX808" s="15"/>
      <c r="CY808" s="15"/>
      <c r="CZ808" s="15"/>
      <c r="DA808" s="15"/>
      <c r="DB808" s="15"/>
      <c r="DC808" s="15"/>
      <c r="DD808" s="15"/>
      <c r="DE808" s="15"/>
      <c r="DF808" s="15"/>
      <c r="DG808" s="15"/>
      <c r="DH808" s="15"/>
      <c r="DI808" s="15"/>
      <c r="DJ808" s="15"/>
      <c r="DK808" s="15"/>
      <c r="DL808" s="15"/>
      <c r="DM808" s="15"/>
      <c r="DN808" s="15"/>
      <c r="DO808" s="15"/>
      <c r="DP808" s="15"/>
      <c r="DQ808" s="15"/>
      <c r="DR808" s="15"/>
      <c r="DS808" s="15"/>
      <c r="DT808" s="15"/>
      <c r="DU808" s="15"/>
      <c r="DV808" s="15"/>
      <c r="DW808" s="15"/>
      <c r="DX808" s="15"/>
      <c r="DY808" s="15"/>
      <c r="DZ808" s="15"/>
      <c r="EA808" s="15"/>
      <c r="EB808" s="15"/>
      <c r="EC808" s="15"/>
      <c r="ED808" s="15"/>
      <c r="EE808" s="15"/>
      <c r="EF808" s="15"/>
      <c r="EG808" s="15"/>
      <c r="EH808" s="15"/>
      <c r="EI808" s="15"/>
      <c r="EJ808" s="15"/>
      <c r="EK808" s="15"/>
      <c r="EL808" s="15"/>
      <c r="EM808" s="15"/>
      <c r="EN808" s="15"/>
      <c r="EO808" s="15"/>
      <c r="EP808" s="15"/>
      <c r="EQ808" s="15"/>
      <c r="ER808" s="15"/>
      <c r="ES808" s="15"/>
      <c r="ET808" s="15"/>
      <c r="EU808" s="15"/>
      <c r="EV808" s="15"/>
      <c r="EW808" s="15"/>
      <c r="EX808" s="15"/>
      <c r="EY808" s="15"/>
      <c r="EZ808" s="15"/>
      <c r="FA808" s="15"/>
      <c r="FB808" s="15"/>
      <c r="FC808" s="15"/>
      <c r="FD808" s="15"/>
      <c r="FE808" s="15"/>
      <c r="FF808" s="15"/>
      <c r="FG808" s="15"/>
      <c r="FH808" s="15"/>
      <c r="FI808" s="15"/>
      <c r="FJ808" s="15"/>
      <c r="FK808" s="15"/>
      <c r="FL808" s="15"/>
      <c r="FM808" s="15"/>
      <c r="FN808" s="15"/>
      <c r="FO808" s="15"/>
      <c r="FP808" s="15"/>
      <c r="FQ808" s="15"/>
      <c r="FR808" s="15"/>
      <c r="FS808" s="15"/>
      <c r="FT808" s="15"/>
      <c r="FU808" s="15"/>
      <c r="FV808" s="15"/>
      <c r="FW808" s="15"/>
      <c r="FX808" s="15"/>
      <c r="FY808" s="15"/>
      <c r="FZ808" s="15"/>
      <c r="GA808" s="15"/>
      <c r="GB808" s="15"/>
      <c r="GC808" s="15"/>
      <c r="GD808" s="15"/>
      <c r="GE808" s="15"/>
      <c r="GF808" s="15"/>
      <c r="GG808" s="15"/>
      <c r="GH808" s="15"/>
      <c r="GI808" s="15"/>
      <c r="GJ808" s="15"/>
      <c r="GK808" s="15"/>
      <c r="GL808" s="15"/>
      <c r="GM808" s="15"/>
      <c r="GN808" s="15"/>
      <c r="GO808" s="15"/>
      <c r="GP808" s="15"/>
      <c r="GQ808" s="15"/>
      <c r="GR808" s="15"/>
      <c r="GS808" s="15"/>
      <c r="GT808" s="15"/>
      <c r="GU808" s="15"/>
      <c r="GV808" s="15"/>
      <c r="GW808" s="15"/>
      <c r="GX808" s="15"/>
      <c r="GY808" s="15"/>
      <c r="GZ808" s="15"/>
      <c r="HA808" s="15"/>
      <c r="HB808" s="15"/>
      <c r="HC808" s="15"/>
      <c r="HD808" s="15"/>
      <c r="HE808" s="15"/>
      <c r="HF808" s="15"/>
      <c r="HG808" s="15"/>
      <c r="HH808" s="15"/>
      <c r="HI808" s="15"/>
      <c r="HJ808" s="15"/>
      <c r="HK808" s="15"/>
      <c r="HL808" s="15"/>
      <c r="HM808" s="15"/>
      <c r="HN808" s="15"/>
      <c r="HO808" s="15"/>
      <c r="HP808" s="15"/>
      <c r="HQ808" s="15"/>
      <c r="HR808" s="15"/>
      <c r="HS808" s="15"/>
      <c r="HT808" s="15"/>
      <c r="HU808" s="15"/>
      <c r="HV808" s="15"/>
      <c r="HW808" s="15"/>
      <c r="HX808" s="15"/>
      <c r="HY808" s="15"/>
      <c r="HZ808" s="15"/>
      <c r="IA808" s="15"/>
      <c r="IB808" s="15"/>
    </row>
    <row r="809" s="11" customFormat="1" ht="39.95" customHeight="1" spans="1:236">
      <c r="A809" s="52">
        <v>10</v>
      </c>
      <c r="B809" s="53" t="s">
        <v>2254</v>
      </c>
      <c r="C809" s="52" t="s">
        <v>2266</v>
      </c>
      <c r="D809" s="52" t="s">
        <v>986</v>
      </c>
      <c r="E809" s="52"/>
      <c r="F809" s="64">
        <v>0.9</v>
      </c>
      <c r="G809" s="70">
        <v>3.8</v>
      </c>
      <c r="H809" s="52" t="s">
        <v>1850</v>
      </c>
      <c r="I809" s="73"/>
      <c r="J809" s="70" t="s">
        <v>1809</v>
      </c>
      <c r="K809" s="70" t="s">
        <v>1810</v>
      </c>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c r="BQ809" s="15"/>
      <c r="BR809" s="15"/>
      <c r="BS809" s="15"/>
      <c r="BT809" s="15"/>
      <c r="BU809" s="15"/>
      <c r="BV809" s="15"/>
      <c r="BW809" s="15"/>
      <c r="BX809" s="15"/>
      <c r="BY809" s="15"/>
      <c r="BZ809" s="15"/>
      <c r="CA809" s="15"/>
      <c r="CB809" s="15"/>
      <c r="CC809" s="15"/>
      <c r="CD809" s="15"/>
      <c r="CE809" s="15"/>
      <c r="CF809" s="15"/>
      <c r="CG809" s="15"/>
      <c r="CH809" s="15"/>
      <c r="CI809" s="15"/>
      <c r="CJ809" s="15"/>
      <c r="CK809" s="15"/>
      <c r="CL809" s="15"/>
      <c r="CM809" s="15"/>
      <c r="CN809" s="15"/>
      <c r="CO809" s="15"/>
      <c r="CP809" s="15"/>
      <c r="CQ809" s="15"/>
      <c r="CR809" s="15"/>
      <c r="CS809" s="15"/>
      <c r="CT809" s="15"/>
      <c r="CU809" s="15"/>
      <c r="CV809" s="15"/>
      <c r="CW809" s="15"/>
      <c r="CX809" s="15"/>
      <c r="CY809" s="15"/>
      <c r="CZ809" s="15"/>
      <c r="DA809" s="15"/>
      <c r="DB809" s="15"/>
      <c r="DC809" s="15"/>
      <c r="DD809" s="15"/>
      <c r="DE809" s="15"/>
      <c r="DF809" s="15"/>
      <c r="DG809" s="15"/>
      <c r="DH809" s="15"/>
      <c r="DI809" s="15"/>
      <c r="DJ809" s="15"/>
      <c r="DK809" s="15"/>
      <c r="DL809" s="15"/>
      <c r="DM809" s="15"/>
      <c r="DN809" s="15"/>
      <c r="DO809" s="15"/>
      <c r="DP809" s="15"/>
      <c r="DQ809" s="15"/>
      <c r="DR809" s="15"/>
      <c r="DS809" s="15"/>
      <c r="DT809" s="15"/>
      <c r="DU809" s="15"/>
      <c r="DV809" s="15"/>
      <c r="DW809" s="15"/>
      <c r="DX809" s="15"/>
      <c r="DY809" s="15"/>
      <c r="DZ809" s="15"/>
      <c r="EA809" s="15"/>
      <c r="EB809" s="15"/>
      <c r="EC809" s="15"/>
      <c r="ED809" s="15"/>
      <c r="EE809" s="15"/>
      <c r="EF809" s="15"/>
      <c r="EG809" s="15"/>
      <c r="EH809" s="15"/>
      <c r="EI809" s="15"/>
      <c r="EJ809" s="15"/>
      <c r="EK809" s="15"/>
      <c r="EL809" s="15"/>
      <c r="EM809" s="15"/>
      <c r="EN809" s="15"/>
      <c r="EO809" s="15"/>
      <c r="EP809" s="15"/>
      <c r="EQ809" s="15"/>
      <c r="ER809" s="15"/>
      <c r="ES809" s="15"/>
      <c r="ET809" s="15"/>
      <c r="EU809" s="15"/>
      <c r="EV809" s="15"/>
      <c r="EW809" s="15"/>
      <c r="EX809" s="15"/>
      <c r="EY809" s="15"/>
      <c r="EZ809" s="15"/>
      <c r="FA809" s="15"/>
      <c r="FB809" s="15"/>
      <c r="FC809" s="15"/>
      <c r="FD809" s="15"/>
      <c r="FE809" s="15"/>
      <c r="FF809" s="15"/>
      <c r="FG809" s="15"/>
      <c r="FH809" s="15"/>
      <c r="FI809" s="15"/>
      <c r="FJ809" s="15"/>
      <c r="FK809" s="15"/>
      <c r="FL809" s="15"/>
      <c r="FM809" s="15"/>
      <c r="FN809" s="15"/>
      <c r="FO809" s="15"/>
      <c r="FP809" s="15"/>
      <c r="FQ809" s="15"/>
      <c r="FR809" s="15"/>
      <c r="FS809" s="15"/>
      <c r="FT809" s="15"/>
      <c r="FU809" s="15"/>
      <c r="FV809" s="15"/>
      <c r="FW809" s="15"/>
      <c r="FX809" s="15"/>
      <c r="FY809" s="15"/>
      <c r="FZ809" s="15"/>
      <c r="GA809" s="15"/>
      <c r="GB809" s="15"/>
      <c r="GC809" s="15"/>
      <c r="GD809" s="15"/>
      <c r="GE809" s="15"/>
      <c r="GF809" s="15"/>
      <c r="GG809" s="15"/>
      <c r="GH809" s="15"/>
      <c r="GI809" s="15"/>
      <c r="GJ809" s="15"/>
      <c r="GK809" s="15"/>
      <c r="GL809" s="15"/>
      <c r="GM809" s="15"/>
      <c r="GN809" s="15"/>
      <c r="GO809" s="15"/>
      <c r="GP809" s="15"/>
      <c r="GQ809" s="15"/>
      <c r="GR809" s="15"/>
      <c r="GS809" s="15"/>
      <c r="GT809" s="15"/>
      <c r="GU809" s="15"/>
      <c r="GV809" s="15"/>
      <c r="GW809" s="15"/>
      <c r="GX809" s="15"/>
      <c r="GY809" s="15"/>
      <c r="GZ809" s="15"/>
      <c r="HA809" s="15"/>
      <c r="HB809" s="15"/>
      <c r="HC809" s="15"/>
      <c r="HD809" s="15"/>
      <c r="HE809" s="15"/>
      <c r="HF809" s="15"/>
      <c r="HG809" s="15"/>
      <c r="HH809" s="15"/>
      <c r="HI809" s="15"/>
      <c r="HJ809" s="15"/>
      <c r="HK809" s="15"/>
      <c r="HL809" s="15"/>
      <c r="HM809" s="15"/>
      <c r="HN809" s="15"/>
      <c r="HO809" s="15"/>
      <c r="HP809" s="15"/>
      <c r="HQ809" s="15"/>
      <c r="HR809" s="15"/>
      <c r="HS809" s="15"/>
      <c r="HT809" s="15"/>
      <c r="HU809" s="15"/>
      <c r="HV809" s="15"/>
      <c r="HW809" s="15"/>
      <c r="HX809" s="15"/>
      <c r="HY809" s="15"/>
      <c r="HZ809" s="15"/>
      <c r="IA809" s="15"/>
      <c r="IB809" s="15"/>
    </row>
    <row r="810" s="11" customFormat="1" ht="39.95" customHeight="1" spans="1:236">
      <c r="A810" s="52">
        <v>11</v>
      </c>
      <c r="B810" s="53" t="s">
        <v>2254</v>
      </c>
      <c r="C810" s="52" t="s">
        <v>2267</v>
      </c>
      <c r="D810" s="52" t="s">
        <v>948</v>
      </c>
      <c r="E810" s="52"/>
      <c r="F810" s="64">
        <v>0.9</v>
      </c>
      <c r="G810" s="70">
        <v>5</v>
      </c>
      <c r="H810" s="52" t="s">
        <v>1978</v>
      </c>
      <c r="I810" s="73"/>
      <c r="J810" s="70" t="s">
        <v>1809</v>
      </c>
      <c r="K810" s="70" t="s">
        <v>1810</v>
      </c>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c r="BS810" s="15"/>
      <c r="BT810" s="15"/>
      <c r="BU810" s="15"/>
      <c r="BV810" s="15"/>
      <c r="BW810" s="15"/>
      <c r="BX810" s="15"/>
      <c r="BY810" s="15"/>
      <c r="BZ810" s="15"/>
      <c r="CA810" s="15"/>
      <c r="CB810" s="15"/>
      <c r="CC810" s="15"/>
      <c r="CD810" s="15"/>
      <c r="CE810" s="15"/>
      <c r="CF810" s="15"/>
      <c r="CG810" s="15"/>
      <c r="CH810" s="15"/>
      <c r="CI810" s="15"/>
      <c r="CJ810" s="15"/>
      <c r="CK810" s="15"/>
      <c r="CL810" s="15"/>
      <c r="CM810" s="15"/>
      <c r="CN810" s="15"/>
      <c r="CO810" s="15"/>
      <c r="CP810" s="15"/>
      <c r="CQ810" s="15"/>
      <c r="CR810" s="15"/>
      <c r="CS810" s="15"/>
      <c r="CT810" s="15"/>
      <c r="CU810" s="15"/>
      <c r="CV810" s="15"/>
      <c r="CW810" s="15"/>
      <c r="CX810" s="15"/>
      <c r="CY810" s="15"/>
      <c r="CZ810" s="15"/>
      <c r="DA810" s="15"/>
      <c r="DB810" s="15"/>
      <c r="DC810" s="15"/>
      <c r="DD810" s="15"/>
      <c r="DE810" s="15"/>
      <c r="DF810" s="15"/>
      <c r="DG810" s="15"/>
      <c r="DH810" s="15"/>
      <c r="DI810" s="15"/>
      <c r="DJ810" s="15"/>
      <c r="DK810" s="15"/>
      <c r="DL810" s="15"/>
      <c r="DM810" s="15"/>
      <c r="DN810" s="15"/>
      <c r="DO810" s="15"/>
      <c r="DP810" s="15"/>
      <c r="DQ810" s="15"/>
      <c r="DR810" s="15"/>
      <c r="DS810" s="15"/>
      <c r="DT810" s="15"/>
      <c r="DU810" s="15"/>
      <c r="DV810" s="15"/>
      <c r="DW810" s="15"/>
      <c r="DX810" s="15"/>
      <c r="DY810" s="15"/>
      <c r="DZ810" s="15"/>
      <c r="EA810" s="15"/>
      <c r="EB810" s="15"/>
      <c r="EC810" s="15"/>
      <c r="ED810" s="15"/>
      <c r="EE810" s="15"/>
      <c r="EF810" s="15"/>
      <c r="EG810" s="15"/>
      <c r="EH810" s="15"/>
      <c r="EI810" s="15"/>
      <c r="EJ810" s="15"/>
      <c r="EK810" s="15"/>
      <c r="EL810" s="15"/>
      <c r="EM810" s="15"/>
      <c r="EN810" s="15"/>
      <c r="EO810" s="15"/>
      <c r="EP810" s="15"/>
      <c r="EQ810" s="15"/>
      <c r="ER810" s="15"/>
      <c r="ES810" s="15"/>
      <c r="ET810" s="15"/>
      <c r="EU810" s="15"/>
      <c r="EV810" s="15"/>
      <c r="EW810" s="15"/>
      <c r="EX810" s="15"/>
      <c r="EY810" s="15"/>
      <c r="EZ810" s="15"/>
      <c r="FA810" s="15"/>
      <c r="FB810" s="15"/>
      <c r="FC810" s="15"/>
      <c r="FD810" s="15"/>
      <c r="FE810" s="15"/>
      <c r="FF810" s="15"/>
      <c r="FG810" s="15"/>
      <c r="FH810" s="15"/>
      <c r="FI810" s="15"/>
      <c r="FJ810" s="15"/>
      <c r="FK810" s="15"/>
      <c r="FL810" s="15"/>
      <c r="FM810" s="15"/>
      <c r="FN810" s="15"/>
      <c r="FO810" s="15"/>
      <c r="FP810" s="15"/>
      <c r="FQ810" s="15"/>
      <c r="FR810" s="15"/>
      <c r="FS810" s="15"/>
      <c r="FT810" s="15"/>
      <c r="FU810" s="15"/>
      <c r="FV810" s="15"/>
      <c r="FW810" s="15"/>
      <c r="FX810" s="15"/>
      <c r="FY810" s="15"/>
      <c r="FZ810" s="15"/>
      <c r="GA810" s="15"/>
      <c r="GB810" s="15"/>
      <c r="GC810" s="15"/>
      <c r="GD810" s="15"/>
      <c r="GE810" s="15"/>
      <c r="GF810" s="15"/>
      <c r="GG810" s="15"/>
      <c r="GH810" s="15"/>
      <c r="GI810" s="15"/>
      <c r="GJ810" s="15"/>
      <c r="GK810" s="15"/>
      <c r="GL810" s="15"/>
      <c r="GM810" s="15"/>
      <c r="GN810" s="15"/>
      <c r="GO810" s="15"/>
      <c r="GP810" s="15"/>
      <c r="GQ810" s="15"/>
      <c r="GR810" s="15"/>
      <c r="GS810" s="15"/>
      <c r="GT810" s="15"/>
      <c r="GU810" s="15"/>
      <c r="GV810" s="15"/>
      <c r="GW810" s="15"/>
      <c r="GX810" s="15"/>
      <c r="GY810" s="15"/>
      <c r="GZ810" s="15"/>
      <c r="HA810" s="15"/>
      <c r="HB810" s="15"/>
      <c r="HC810" s="15"/>
      <c r="HD810" s="15"/>
      <c r="HE810" s="15"/>
      <c r="HF810" s="15"/>
      <c r="HG810" s="15"/>
      <c r="HH810" s="15"/>
      <c r="HI810" s="15"/>
      <c r="HJ810" s="15"/>
      <c r="HK810" s="15"/>
      <c r="HL810" s="15"/>
      <c r="HM810" s="15"/>
      <c r="HN810" s="15"/>
      <c r="HO810" s="15"/>
      <c r="HP810" s="15"/>
      <c r="HQ810" s="15"/>
      <c r="HR810" s="15"/>
      <c r="HS810" s="15"/>
      <c r="HT810" s="15"/>
      <c r="HU810" s="15"/>
      <c r="HV810" s="15"/>
      <c r="HW810" s="15"/>
      <c r="HX810" s="15"/>
      <c r="HY810" s="15"/>
      <c r="HZ810" s="15"/>
      <c r="IA810" s="15"/>
      <c r="IB810" s="15"/>
    </row>
    <row r="811" s="11" customFormat="1" ht="39.95" customHeight="1" spans="1:236">
      <c r="A811" s="52">
        <v>12</v>
      </c>
      <c r="B811" s="53" t="s">
        <v>2254</v>
      </c>
      <c r="C811" s="52" t="s">
        <v>2268</v>
      </c>
      <c r="D811" s="52" t="s">
        <v>171</v>
      </c>
      <c r="E811" s="52"/>
      <c r="F811" s="64">
        <v>0.9</v>
      </c>
      <c r="G811" s="70">
        <v>3.7</v>
      </c>
      <c r="H811" s="52" t="s">
        <v>1862</v>
      </c>
      <c r="I811" s="75"/>
      <c r="J811" s="70" t="s">
        <v>1809</v>
      </c>
      <c r="K811" s="70" t="s">
        <v>1810</v>
      </c>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c r="BQ811" s="15"/>
      <c r="BR811" s="15"/>
      <c r="BS811" s="15"/>
      <c r="BT811" s="15"/>
      <c r="BU811" s="15"/>
      <c r="BV811" s="15"/>
      <c r="BW811" s="15"/>
      <c r="BX811" s="15"/>
      <c r="BY811" s="15"/>
      <c r="BZ811" s="15"/>
      <c r="CA811" s="15"/>
      <c r="CB811" s="15"/>
      <c r="CC811" s="15"/>
      <c r="CD811" s="15"/>
      <c r="CE811" s="15"/>
      <c r="CF811" s="15"/>
      <c r="CG811" s="15"/>
      <c r="CH811" s="15"/>
      <c r="CI811" s="15"/>
      <c r="CJ811" s="15"/>
      <c r="CK811" s="15"/>
      <c r="CL811" s="15"/>
      <c r="CM811" s="15"/>
      <c r="CN811" s="15"/>
      <c r="CO811" s="15"/>
      <c r="CP811" s="15"/>
      <c r="CQ811" s="15"/>
      <c r="CR811" s="15"/>
      <c r="CS811" s="15"/>
      <c r="CT811" s="15"/>
      <c r="CU811" s="15"/>
      <c r="CV811" s="15"/>
      <c r="CW811" s="15"/>
      <c r="CX811" s="15"/>
      <c r="CY811" s="15"/>
      <c r="CZ811" s="15"/>
      <c r="DA811" s="15"/>
      <c r="DB811" s="15"/>
      <c r="DC811" s="15"/>
      <c r="DD811" s="15"/>
      <c r="DE811" s="15"/>
      <c r="DF811" s="15"/>
      <c r="DG811" s="15"/>
      <c r="DH811" s="15"/>
      <c r="DI811" s="15"/>
      <c r="DJ811" s="15"/>
      <c r="DK811" s="15"/>
      <c r="DL811" s="15"/>
      <c r="DM811" s="15"/>
      <c r="DN811" s="15"/>
      <c r="DO811" s="15"/>
      <c r="DP811" s="15"/>
      <c r="DQ811" s="15"/>
      <c r="DR811" s="15"/>
      <c r="DS811" s="15"/>
      <c r="DT811" s="15"/>
      <c r="DU811" s="15"/>
      <c r="DV811" s="15"/>
      <c r="DW811" s="15"/>
      <c r="DX811" s="15"/>
      <c r="DY811" s="15"/>
      <c r="DZ811" s="15"/>
      <c r="EA811" s="15"/>
      <c r="EB811" s="15"/>
      <c r="EC811" s="15"/>
      <c r="ED811" s="15"/>
      <c r="EE811" s="15"/>
      <c r="EF811" s="15"/>
      <c r="EG811" s="15"/>
      <c r="EH811" s="15"/>
      <c r="EI811" s="15"/>
      <c r="EJ811" s="15"/>
      <c r="EK811" s="15"/>
      <c r="EL811" s="15"/>
      <c r="EM811" s="15"/>
      <c r="EN811" s="15"/>
      <c r="EO811" s="15"/>
      <c r="EP811" s="15"/>
      <c r="EQ811" s="15"/>
      <c r="ER811" s="15"/>
      <c r="ES811" s="15"/>
      <c r="ET811" s="15"/>
      <c r="EU811" s="15"/>
      <c r="EV811" s="15"/>
      <c r="EW811" s="15"/>
      <c r="EX811" s="15"/>
      <c r="EY811" s="15"/>
      <c r="EZ811" s="15"/>
      <c r="FA811" s="15"/>
      <c r="FB811" s="15"/>
      <c r="FC811" s="15"/>
      <c r="FD811" s="15"/>
      <c r="FE811" s="15"/>
      <c r="FF811" s="15"/>
      <c r="FG811" s="15"/>
      <c r="FH811" s="15"/>
      <c r="FI811" s="15"/>
      <c r="FJ811" s="15"/>
      <c r="FK811" s="15"/>
      <c r="FL811" s="15"/>
      <c r="FM811" s="15"/>
      <c r="FN811" s="15"/>
      <c r="FO811" s="15"/>
      <c r="FP811" s="15"/>
      <c r="FQ811" s="15"/>
      <c r="FR811" s="15"/>
      <c r="FS811" s="15"/>
      <c r="FT811" s="15"/>
      <c r="FU811" s="15"/>
      <c r="FV811" s="15"/>
      <c r="FW811" s="15"/>
      <c r="FX811" s="15"/>
      <c r="FY811" s="15"/>
      <c r="FZ811" s="15"/>
      <c r="GA811" s="15"/>
      <c r="GB811" s="15"/>
      <c r="GC811" s="15"/>
      <c r="GD811" s="15"/>
      <c r="GE811" s="15"/>
      <c r="GF811" s="15"/>
      <c r="GG811" s="15"/>
      <c r="GH811" s="15"/>
      <c r="GI811" s="15"/>
      <c r="GJ811" s="15"/>
      <c r="GK811" s="15"/>
      <c r="GL811" s="15"/>
      <c r="GM811" s="15"/>
      <c r="GN811" s="15"/>
      <c r="GO811" s="15"/>
      <c r="GP811" s="15"/>
      <c r="GQ811" s="15"/>
      <c r="GR811" s="15"/>
      <c r="GS811" s="15"/>
      <c r="GT811" s="15"/>
      <c r="GU811" s="15"/>
      <c r="GV811" s="15"/>
      <c r="GW811" s="15"/>
      <c r="GX811" s="15"/>
      <c r="GY811" s="15"/>
      <c r="GZ811" s="15"/>
      <c r="HA811" s="15"/>
      <c r="HB811" s="15"/>
      <c r="HC811" s="15"/>
      <c r="HD811" s="15"/>
      <c r="HE811" s="15"/>
      <c r="HF811" s="15"/>
      <c r="HG811" s="15"/>
      <c r="HH811" s="15"/>
      <c r="HI811" s="15"/>
      <c r="HJ811" s="15"/>
      <c r="HK811" s="15"/>
      <c r="HL811" s="15"/>
      <c r="HM811" s="15"/>
      <c r="HN811" s="15"/>
      <c r="HO811" s="15"/>
      <c r="HP811" s="15"/>
      <c r="HQ811" s="15"/>
      <c r="HR811" s="15"/>
      <c r="HS811" s="15"/>
      <c r="HT811" s="15"/>
      <c r="HU811" s="15"/>
      <c r="HV811" s="15"/>
      <c r="HW811" s="15"/>
      <c r="HX811" s="15"/>
      <c r="HY811" s="15"/>
      <c r="HZ811" s="15"/>
      <c r="IA811" s="15"/>
      <c r="IB811" s="15"/>
    </row>
    <row r="812" s="11" customFormat="1" ht="39.95" customHeight="1" spans="1:236">
      <c r="A812" s="52">
        <v>13</v>
      </c>
      <c r="B812" s="53" t="s">
        <v>2254</v>
      </c>
      <c r="C812" s="52" t="s">
        <v>2269</v>
      </c>
      <c r="D812" s="52" t="s">
        <v>2270</v>
      </c>
      <c r="E812" s="52"/>
      <c r="F812" s="64">
        <v>0.9</v>
      </c>
      <c r="G812" s="70">
        <v>1.3</v>
      </c>
      <c r="H812" s="52" t="s">
        <v>1961</v>
      </c>
      <c r="I812" s="76"/>
      <c r="J812" s="70" t="s">
        <v>1809</v>
      </c>
      <c r="K812" s="70" t="s">
        <v>1810</v>
      </c>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5"/>
      <c r="BO812" s="15"/>
      <c r="BP812" s="15"/>
      <c r="BQ812" s="15"/>
      <c r="BR812" s="15"/>
      <c r="BS812" s="15"/>
      <c r="BT812" s="15"/>
      <c r="BU812" s="15"/>
      <c r="BV812" s="15"/>
      <c r="BW812" s="15"/>
      <c r="BX812" s="15"/>
      <c r="BY812" s="15"/>
      <c r="BZ812" s="15"/>
      <c r="CA812" s="15"/>
      <c r="CB812" s="15"/>
      <c r="CC812" s="15"/>
      <c r="CD812" s="15"/>
      <c r="CE812" s="15"/>
      <c r="CF812" s="15"/>
      <c r="CG812" s="15"/>
      <c r="CH812" s="15"/>
      <c r="CI812" s="15"/>
      <c r="CJ812" s="15"/>
      <c r="CK812" s="15"/>
      <c r="CL812" s="15"/>
      <c r="CM812" s="15"/>
      <c r="CN812" s="15"/>
      <c r="CO812" s="15"/>
      <c r="CP812" s="15"/>
      <c r="CQ812" s="15"/>
      <c r="CR812" s="15"/>
      <c r="CS812" s="15"/>
      <c r="CT812" s="15"/>
      <c r="CU812" s="15"/>
      <c r="CV812" s="15"/>
      <c r="CW812" s="15"/>
      <c r="CX812" s="15"/>
      <c r="CY812" s="15"/>
      <c r="CZ812" s="15"/>
      <c r="DA812" s="15"/>
      <c r="DB812" s="15"/>
      <c r="DC812" s="15"/>
      <c r="DD812" s="15"/>
      <c r="DE812" s="15"/>
      <c r="DF812" s="15"/>
      <c r="DG812" s="15"/>
      <c r="DH812" s="15"/>
      <c r="DI812" s="15"/>
      <c r="DJ812" s="15"/>
      <c r="DK812" s="15"/>
      <c r="DL812" s="15"/>
      <c r="DM812" s="15"/>
      <c r="DN812" s="15"/>
      <c r="DO812" s="15"/>
      <c r="DP812" s="15"/>
      <c r="DQ812" s="15"/>
      <c r="DR812" s="15"/>
      <c r="DS812" s="15"/>
      <c r="DT812" s="15"/>
      <c r="DU812" s="15"/>
      <c r="DV812" s="15"/>
      <c r="DW812" s="15"/>
      <c r="DX812" s="15"/>
      <c r="DY812" s="15"/>
      <c r="DZ812" s="15"/>
      <c r="EA812" s="15"/>
      <c r="EB812" s="15"/>
      <c r="EC812" s="15"/>
      <c r="ED812" s="15"/>
      <c r="EE812" s="15"/>
      <c r="EF812" s="15"/>
      <c r="EG812" s="15"/>
      <c r="EH812" s="15"/>
      <c r="EI812" s="15"/>
      <c r="EJ812" s="15"/>
      <c r="EK812" s="15"/>
      <c r="EL812" s="15"/>
      <c r="EM812" s="15"/>
      <c r="EN812" s="15"/>
      <c r="EO812" s="15"/>
      <c r="EP812" s="15"/>
      <c r="EQ812" s="15"/>
      <c r="ER812" s="15"/>
      <c r="ES812" s="15"/>
      <c r="ET812" s="15"/>
      <c r="EU812" s="15"/>
      <c r="EV812" s="15"/>
      <c r="EW812" s="15"/>
      <c r="EX812" s="15"/>
      <c r="EY812" s="15"/>
      <c r="EZ812" s="15"/>
      <c r="FA812" s="15"/>
      <c r="FB812" s="15"/>
      <c r="FC812" s="15"/>
      <c r="FD812" s="15"/>
      <c r="FE812" s="15"/>
      <c r="FF812" s="15"/>
      <c r="FG812" s="15"/>
      <c r="FH812" s="15"/>
      <c r="FI812" s="15"/>
      <c r="FJ812" s="15"/>
      <c r="FK812" s="15"/>
      <c r="FL812" s="15"/>
      <c r="FM812" s="15"/>
      <c r="FN812" s="15"/>
      <c r="FO812" s="15"/>
      <c r="FP812" s="15"/>
      <c r="FQ812" s="15"/>
      <c r="FR812" s="15"/>
      <c r="FS812" s="15"/>
      <c r="FT812" s="15"/>
      <c r="FU812" s="15"/>
      <c r="FV812" s="15"/>
      <c r="FW812" s="15"/>
      <c r="FX812" s="15"/>
      <c r="FY812" s="15"/>
      <c r="FZ812" s="15"/>
      <c r="GA812" s="15"/>
      <c r="GB812" s="15"/>
      <c r="GC812" s="15"/>
      <c r="GD812" s="15"/>
      <c r="GE812" s="15"/>
      <c r="GF812" s="15"/>
      <c r="GG812" s="15"/>
      <c r="GH812" s="15"/>
      <c r="GI812" s="15"/>
      <c r="GJ812" s="15"/>
      <c r="GK812" s="15"/>
      <c r="GL812" s="15"/>
      <c r="GM812" s="15"/>
      <c r="GN812" s="15"/>
      <c r="GO812" s="15"/>
      <c r="GP812" s="15"/>
      <c r="GQ812" s="15"/>
      <c r="GR812" s="15"/>
      <c r="GS812" s="15"/>
      <c r="GT812" s="15"/>
      <c r="GU812" s="15"/>
      <c r="GV812" s="15"/>
      <c r="GW812" s="15"/>
      <c r="GX812" s="15"/>
      <c r="GY812" s="15"/>
      <c r="GZ812" s="15"/>
      <c r="HA812" s="15"/>
      <c r="HB812" s="15"/>
      <c r="HC812" s="15"/>
      <c r="HD812" s="15"/>
      <c r="HE812" s="15"/>
      <c r="HF812" s="15"/>
      <c r="HG812" s="15"/>
      <c r="HH812" s="15"/>
      <c r="HI812" s="15"/>
      <c r="HJ812" s="15"/>
      <c r="HK812" s="15"/>
      <c r="HL812" s="15"/>
      <c r="HM812" s="15"/>
      <c r="HN812" s="15"/>
      <c r="HO812" s="15"/>
      <c r="HP812" s="15"/>
      <c r="HQ812" s="15"/>
      <c r="HR812" s="15"/>
      <c r="HS812" s="15"/>
      <c r="HT812" s="15"/>
      <c r="HU812" s="15"/>
      <c r="HV812" s="15"/>
      <c r="HW812" s="15"/>
      <c r="HX812" s="15"/>
      <c r="HY812" s="15"/>
      <c r="HZ812" s="15"/>
      <c r="IA812" s="15"/>
      <c r="IB812" s="15"/>
    </row>
    <row r="813" s="11" customFormat="1" ht="39.95" customHeight="1" spans="1:236">
      <c r="A813" s="52">
        <v>14</v>
      </c>
      <c r="B813" s="53" t="s">
        <v>2254</v>
      </c>
      <c r="C813" s="52" t="s">
        <v>2271</v>
      </c>
      <c r="D813" s="52" t="s">
        <v>1619</v>
      </c>
      <c r="E813" s="52"/>
      <c r="F813" s="64">
        <v>0.9</v>
      </c>
      <c r="G813" s="70">
        <v>1.5</v>
      </c>
      <c r="H813" s="52" t="s">
        <v>1850</v>
      </c>
      <c r="I813" s="77"/>
      <c r="J813" s="70" t="s">
        <v>1809</v>
      </c>
      <c r="K813" s="70" t="s">
        <v>1810</v>
      </c>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5"/>
      <c r="BO813" s="15"/>
      <c r="BP813" s="15"/>
      <c r="BQ813" s="15"/>
      <c r="BR813" s="15"/>
      <c r="BS813" s="15"/>
      <c r="BT813" s="15"/>
      <c r="BU813" s="15"/>
      <c r="BV813" s="15"/>
      <c r="BW813" s="15"/>
      <c r="BX813" s="15"/>
      <c r="BY813" s="15"/>
      <c r="BZ813" s="15"/>
      <c r="CA813" s="15"/>
      <c r="CB813" s="15"/>
      <c r="CC813" s="15"/>
      <c r="CD813" s="15"/>
      <c r="CE813" s="15"/>
      <c r="CF813" s="15"/>
      <c r="CG813" s="15"/>
      <c r="CH813" s="15"/>
      <c r="CI813" s="15"/>
      <c r="CJ813" s="15"/>
      <c r="CK813" s="15"/>
      <c r="CL813" s="15"/>
      <c r="CM813" s="15"/>
      <c r="CN813" s="15"/>
      <c r="CO813" s="15"/>
      <c r="CP813" s="15"/>
      <c r="CQ813" s="15"/>
      <c r="CR813" s="15"/>
      <c r="CS813" s="15"/>
      <c r="CT813" s="15"/>
      <c r="CU813" s="15"/>
      <c r="CV813" s="15"/>
      <c r="CW813" s="15"/>
      <c r="CX813" s="15"/>
      <c r="CY813" s="15"/>
      <c r="CZ813" s="15"/>
      <c r="DA813" s="15"/>
      <c r="DB813" s="15"/>
      <c r="DC813" s="15"/>
      <c r="DD813" s="15"/>
      <c r="DE813" s="15"/>
      <c r="DF813" s="15"/>
      <c r="DG813" s="15"/>
      <c r="DH813" s="15"/>
      <c r="DI813" s="15"/>
      <c r="DJ813" s="15"/>
      <c r="DK813" s="15"/>
      <c r="DL813" s="15"/>
      <c r="DM813" s="15"/>
      <c r="DN813" s="15"/>
      <c r="DO813" s="15"/>
      <c r="DP813" s="15"/>
      <c r="DQ813" s="15"/>
      <c r="DR813" s="15"/>
      <c r="DS813" s="15"/>
      <c r="DT813" s="15"/>
      <c r="DU813" s="15"/>
      <c r="DV813" s="15"/>
      <c r="DW813" s="15"/>
      <c r="DX813" s="15"/>
      <c r="DY813" s="15"/>
      <c r="DZ813" s="15"/>
      <c r="EA813" s="15"/>
      <c r="EB813" s="15"/>
      <c r="EC813" s="15"/>
      <c r="ED813" s="15"/>
      <c r="EE813" s="15"/>
      <c r="EF813" s="15"/>
      <c r="EG813" s="15"/>
      <c r="EH813" s="15"/>
      <c r="EI813" s="15"/>
      <c r="EJ813" s="15"/>
      <c r="EK813" s="15"/>
      <c r="EL813" s="15"/>
      <c r="EM813" s="15"/>
      <c r="EN813" s="15"/>
      <c r="EO813" s="15"/>
      <c r="EP813" s="15"/>
      <c r="EQ813" s="15"/>
      <c r="ER813" s="15"/>
      <c r="ES813" s="15"/>
      <c r="ET813" s="15"/>
      <c r="EU813" s="15"/>
      <c r="EV813" s="15"/>
      <c r="EW813" s="15"/>
      <c r="EX813" s="15"/>
      <c r="EY813" s="15"/>
      <c r="EZ813" s="15"/>
      <c r="FA813" s="15"/>
      <c r="FB813" s="15"/>
      <c r="FC813" s="15"/>
      <c r="FD813" s="15"/>
      <c r="FE813" s="15"/>
      <c r="FF813" s="15"/>
      <c r="FG813" s="15"/>
      <c r="FH813" s="15"/>
      <c r="FI813" s="15"/>
      <c r="FJ813" s="15"/>
      <c r="FK813" s="15"/>
      <c r="FL813" s="15"/>
      <c r="FM813" s="15"/>
      <c r="FN813" s="15"/>
      <c r="FO813" s="15"/>
      <c r="FP813" s="15"/>
      <c r="FQ813" s="15"/>
      <c r="FR813" s="15"/>
      <c r="FS813" s="15"/>
      <c r="FT813" s="15"/>
      <c r="FU813" s="15"/>
      <c r="FV813" s="15"/>
      <c r="FW813" s="15"/>
      <c r="FX813" s="15"/>
      <c r="FY813" s="15"/>
      <c r="FZ813" s="15"/>
      <c r="GA813" s="15"/>
      <c r="GB813" s="15"/>
      <c r="GC813" s="15"/>
      <c r="GD813" s="15"/>
      <c r="GE813" s="15"/>
      <c r="GF813" s="15"/>
      <c r="GG813" s="15"/>
      <c r="GH813" s="15"/>
      <c r="GI813" s="15"/>
      <c r="GJ813" s="15"/>
      <c r="GK813" s="15"/>
      <c r="GL813" s="15"/>
      <c r="GM813" s="15"/>
      <c r="GN813" s="15"/>
      <c r="GO813" s="15"/>
      <c r="GP813" s="15"/>
      <c r="GQ813" s="15"/>
      <c r="GR813" s="15"/>
      <c r="GS813" s="15"/>
      <c r="GT813" s="15"/>
      <c r="GU813" s="15"/>
      <c r="GV813" s="15"/>
      <c r="GW813" s="15"/>
      <c r="GX813" s="15"/>
      <c r="GY813" s="15"/>
      <c r="GZ813" s="15"/>
      <c r="HA813" s="15"/>
      <c r="HB813" s="15"/>
      <c r="HC813" s="15"/>
      <c r="HD813" s="15"/>
      <c r="HE813" s="15"/>
      <c r="HF813" s="15"/>
      <c r="HG813" s="15"/>
      <c r="HH813" s="15"/>
      <c r="HI813" s="15"/>
      <c r="HJ813" s="15"/>
      <c r="HK813" s="15"/>
      <c r="HL813" s="15"/>
      <c r="HM813" s="15"/>
      <c r="HN813" s="15"/>
      <c r="HO813" s="15"/>
      <c r="HP813" s="15"/>
      <c r="HQ813" s="15"/>
      <c r="HR813" s="15"/>
      <c r="HS813" s="15"/>
      <c r="HT813" s="15"/>
      <c r="HU813" s="15"/>
      <c r="HV813" s="15"/>
      <c r="HW813" s="15"/>
      <c r="HX813" s="15"/>
      <c r="HY813" s="15"/>
      <c r="HZ813" s="15"/>
      <c r="IA813" s="15"/>
      <c r="IB813" s="15"/>
    </row>
    <row r="814" s="11" customFormat="1" ht="39.95" customHeight="1" spans="1:236">
      <c r="A814" s="52">
        <v>15</v>
      </c>
      <c r="B814" s="53" t="s">
        <v>2254</v>
      </c>
      <c r="C814" s="52" t="s">
        <v>2272</v>
      </c>
      <c r="D814" s="52" t="s">
        <v>94</v>
      </c>
      <c r="E814" s="52"/>
      <c r="F814" s="64">
        <v>0.9</v>
      </c>
      <c r="G814" s="70">
        <v>2.7</v>
      </c>
      <c r="H814" s="52" t="s">
        <v>1830</v>
      </c>
      <c r="I814" s="78"/>
      <c r="J814" s="70" t="s">
        <v>1809</v>
      </c>
      <c r="K814" s="70" t="s">
        <v>1810</v>
      </c>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5"/>
      <c r="BO814" s="15"/>
      <c r="BP814" s="15"/>
      <c r="BQ814" s="15"/>
      <c r="BR814" s="15"/>
      <c r="BS814" s="15"/>
      <c r="BT814" s="15"/>
      <c r="BU814" s="15"/>
      <c r="BV814" s="15"/>
      <c r="BW814" s="15"/>
      <c r="BX814" s="15"/>
      <c r="BY814" s="15"/>
      <c r="BZ814" s="15"/>
      <c r="CA814" s="15"/>
      <c r="CB814" s="15"/>
      <c r="CC814" s="15"/>
      <c r="CD814" s="15"/>
      <c r="CE814" s="15"/>
      <c r="CF814" s="15"/>
      <c r="CG814" s="15"/>
      <c r="CH814" s="15"/>
      <c r="CI814" s="15"/>
      <c r="CJ814" s="15"/>
      <c r="CK814" s="15"/>
      <c r="CL814" s="15"/>
      <c r="CM814" s="15"/>
      <c r="CN814" s="15"/>
      <c r="CO814" s="15"/>
      <c r="CP814" s="15"/>
      <c r="CQ814" s="15"/>
      <c r="CR814" s="15"/>
      <c r="CS814" s="15"/>
      <c r="CT814" s="15"/>
      <c r="CU814" s="15"/>
      <c r="CV814" s="15"/>
      <c r="CW814" s="15"/>
      <c r="CX814" s="15"/>
      <c r="CY814" s="15"/>
      <c r="CZ814" s="15"/>
      <c r="DA814" s="15"/>
      <c r="DB814" s="15"/>
      <c r="DC814" s="15"/>
      <c r="DD814" s="15"/>
      <c r="DE814" s="15"/>
      <c r="DF814" s="15"/>
      <c r="DG814" s="15"/>
      <c r="DH814" s="15"/>
      <c r="DI814" s="15"/>
      <c r="DJ814" s="15"/>
      <c r="DK814" s="15"/>
      <c r="DL814" s="15"/>
      <c r="DM814" s="15"/>
      <c r="DN814" s="15"/>
      <c r="DO814" s="15"/>
      <c r="DP814" s="15"/>
      <c r="DQ814" s="15"/>
      <c r="DR814" s="15"/>
      <c r="DS814" s="15"/>
      <c r="DT814" s="15"/>
      <c r="DU814" s="15"/>
      <c r="DV814" s="15"/>
      <c r="DW814" s="15"/>
      <c r="DX814" s="15"/>
      <c r="DY814" s="15"/>
      <c r="DZ814" s="15"/>
      <c r="EA814" s="15"/>
      <c r="EB814" s="15"/>
      <c r="EC814" s="15"/>
      <c r="ED814" s="15"/>
      <c r="EE814" s="15"/>
      <c r="EF814" s="15"/>
      <c r="EG814" s="15"/>
      <c r="EH814" s="15"/>
      <c r="EI814" s="15"/>
      <c r="EJ814" s="15"/>
      <c r="EK814" s="15"/>
      <c r="EL814" s="15"/>
      <c r="EM814" s="15"/>
      <c r="EN814" s="15"/>
      <c r="EO814" s="15"/>
      <c r="EP814" s="15"/>
      <c r="EQ814" s="15"/>
      <c r="ER814" s="15"/>
      <c r="ES814" s="15"/>
      <c r="ET814" s="15"/>
      <c r="EU814" s="15"/>
      <c r="EV814" s="15"/>
      <c r="EW814" s="15"/>
      <c r="EX814" s="15"/>
      <c r="EY814" s="15"/>
      <c r="EZ814" s="15"/>
      <c r="FA814" s="15"/>
      <c r="FB814" s="15"/>
      <c r="FC814" s="15"/>
      <c r="FD814" s="15"/>
      <c r="FE814" s="15"/>
      <c r="FF814" s="15"/>
      <c r="FG814" s="15"/>
      <c r="FH814" s="15"/>
      <c r="FI814" s="15"/>
      <c r="FJ814" s="15"/>
      <c r="FK814" s="15"/>
      <c r="FL814" s="15"/>
      <c r="FM814" s="15"/>
      <c r="FN814" s="15"/>
      <c r="FO814" s="15"/>
      <c r="FP814" s="15"/>
      <c r="FQ814" s="15"/>
      <c r="FR814" s="15"/>
      <c r="FS814" s="15"/>
      <c r="FT814" s="15"/>
      <c r="FU814" s="15"/>
      <c r="FV814" s="15"/>
      <c r="FW814" s="15"/>
      <c r="FX814" s="15"/>
      <c r="FY814" s="15"/>
      <c r="FZ814" s="15"/>
      <c r="GA814" s="15"/>
      <c r="GB814" s="15"/>
      <c r="GC814" s="15"/>
      <c r="GD814" s="15"/>
      <c r="GE814" s="15"/>
      <c r="GF814" s="15"/>
      <c r="GG814" s="15"/>
      <c r="GH814" s="15"/>
      <c r="GI814" s="15"/>
      <c r="GJ814" s="15"/>
      <c r="GK814" s="15"/>
      <c r="GL814" s="15"/>
      <c r="GM814" s="15"/>
      <c r="GN814" s="15"/>
      <c r="GO814" s="15"/>
      <c r="GP814" s="15"/>
      <c r="GQ814" s="15"/>
      <c r="GR814" s="15"/>
      <c r="GS814" s="15"/>
      <c r="GT814" s="15"/>
      <c r="GU814" s="15"/>
      <c r="GV814" s="15"/>
      <c r="GW814" s="15"/>
      <c r="GX814" s="15"/>
      <c r="GY814" s="15"/>
      <c r="GZ814" s="15"/>
      <c r="HA814" s="15"/>
      <c r="HB814" s="15"/>
      <c r="HC814" s="15"/>
      <c r="HD814" s="15"/>
      <c r="HE814" s="15"/>
      <c r="HF814" s="15"/>
      <c r="HG814" s="15"/>
      <c r="HH814" s="15"/>
      <c r="HI814" s="15"/>
      <c r="HJ814" s="15"/>
      <c r="HK814" s="15"/>
      <c r="HL814" s="15"/>
      <c r="HM814" s="15"/>
      <c r="HN814" s="15"/>
      <c r="HO814" s="15"/>
      <c r="HP814" s="15"/>
      <c r="HQ814" s="15"/>
      <c r="HR814" s="15"/>
      <c r="HS814" s="15"/>
      <c r="HT814" s="15"/>
      <c r="HU814" s="15"/>
      <c r="HV814" s="15"/>
      <c r="HW814" s="15"/>
      <c r="HX814" s="15"/>
      <c r="HY814" s="15"/>
      <c r="HZ814" s="15"/>
      <c r="IA814" s="15"/>
      <c r="IB814" s="15"/>
    </row>
    <row r="815" s="11" customFormat="1" ht="39.95" customHeight="1" spans="1:236">
      <c r="A815" s="52">
        <v>16</v>
      </c>
      <c r="B815" s="53" t="s">
        <v>2254</v>
      </c>
      <c r="C815" s="52" t="s">
        <v>2273</v>
      </c>
      <c r="D815" s="52" t="s">
        <v>1907</v>
      </c>
      <c r="E815" s="52"/>
      <c r="F815" s="64">
        <v>0.9</v>
      </c>
      <c r="G815" s="70">
        <v>4.2</v>
      </c>
      <c r="H815" s="52" t="s">
        <v>1882</v>
      </c>
      <c r="I815" s="78"/>
      <c r="J815" s="70" t="s">
        <v>1809</v>
      </c>
      <c r="K815" s="70" t="s">
        <v>1810</v>
      </c>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5"/>
      <c r="BO815" s="15"/>
      <c r="BP815" s="15"/>
      <c r="BQ815" s="15"/>
      <c r="BR815" s="15"/>
      <c r="BS815" s="15"/>
      <c r="BT815" s="15"/>
      <c r="BU815" s="15"/>
      <c r="BV815" s="15"/>
      <c r="BW815" s="15"/>
      <c r="BX815" s="15"/>
      <c r="BY815" s="15"/>
      <c r="BZ815" s="15"/>
      <c r="CA815" s="15"/>
      <c r="CB815" s="15"/>
      <c r="CC815" s="15"/>
      <c r="CD815" s="15"/>
      <c r="CE815" s="15"/>
      <c r="CF815" s="15"/>
      <c r="CG815" s="15"/>
      <c r="CH815" s="15"/>
      <c r="CI815" s="15"/>
      <c r="CJ815" s="15"/>
      <c r="CK815" s="15"/>
      <c r="CL815" s="15"/>
      <c r="CM815" s="15"/>
      <c r="CN815" s="15"/>
      <c r="CO815" s="15"/>
      <c r="CP815" s="15"/>
      <c r="CQ815" s="15"/>
      <c r="CR815" s="15"/>
      <c r="CS815" s="15"/>
      <c r="CT815" s="15"/>
      <c r="CU815" s="15"/>
      <c r="CV815" s="15"/>
      <c r="CW815" s="15"/>
      <c r="CX815" s="15"/>
      <c r="CY815" s="15"/>
      <c r="CZ815" s="15"/>
      <c r="DA815" s="15"/>
      <c r="DB815" s="15"/>
      <c r="DC815" s="15"/>
      <c r="DD815" s="15"/>
      <c r="DE815" s="15"/>
      <c r="DF815" s="15"/>
      <c r="DG815" s="15"/>
      <c r="DH815" s="15"/>
      <c r="DI815" s="15"/>
      <c r="DJ815" s="15"/>
      <c r="DK815" s="15"/>
      <c r="DL815" s="15"/>
      <c r="DM815" s="15"/>
      <c r="DN815" s="15"/>
      <c r="DO815" s="15"/>
      <c r="DP815" s="15"/>
      <c r="DQ815" s="15"/>
      <c r="DR815" s="15"/>
      <c r="DS815" s="15"/>
      <c r="DT815" s="15"/>
      <c r="DU815" s="15"/>
      <c r="DV815" s="15"/>
      <c r="DW815" s="15"/>
      <c r="DX815" s="15"/>
      <c r="DY815" s="15"/>
      <c r="DZ815" s="15"/>
      <c r="EA815" s="15"/>
      <c r="EB815" s="15"/>
      <c r="EC815" s="15"/>
      <c r="ED815" s="15"/>
      <c r="EE815" s="15"/>
      <c r="EF815" s="15"/>
      <c r="EG815" s="15"/>
      <c r="EH815" s="15"/>
      <c r="EI815" s="15"/>
      <c r="EJ815" s="15"/>
      <c r="EK815" s="15"/>
      <c r="EL815" s="15"/>
      <c r="EM815" s="15"/>
      <c r="EN815" s="15"/>
      <c r="EO815" s="15"/>
      <c r="EP815" s="15"/>
      <c r="EQ815" s="15"/>
      <c r="ER815" s="15"/>
      <c r="ES815" s="15"/>
      <c r="ET815" s="15"/>
      <c r="EU815" s="15"/>
      <c r="EV815" s="15"/>
      <c r="EW815" s="15"/>
      <c r="EX815" s="15"/>
      <c r="EY815" s="15"/>
      <c r="EZ815" s="15"/>
      <c r="FA815" s="15"/>
      <c r="FB815" s="15"/>
      <c r="FC815" s="15"/>
      <c r="FD815" s="15"/>
      <c r="FE815" s="15"/>
      <c r="FF815" s="15"/>
      <c r="FG815" s="15"/>
      <c r="FH815" s="15"/>
      <c r="FI815" s="15"/>
      <c r="FJ815" s="15"/>
      <c r="FK815" s="15"/>
      <c r="FL815" s="15"/>
      <c r="FM815" s="15"/>
      <c r="FN815" s="15"/>
      <c r="FO815" s="15"/>
      <c r="FP815" s="15"/>
      <c r="FQ815" s="15"/>
      <c r="FR815" s="15"/>
      <c r="FS815" s="15"/>
      <c r="FT815" s="15"/>
      <c r="FU815" s="15"/>
      <c r="FV815" s="15"/>
      <c r="FW815" s="15"/>
      <c r="FX815" s="15"/>
      <c r="FY815" s="15"/>
      <c r="FZ815" s="15"/>
      <c r="GA815" s="15"/>
      <c r="GB815" s="15"/>
      <c r="GC815" s="15"/>
      <c r="GD815" s="15"/>
      <c r="GE815" s="15"/>
      <c r="GF815" s="15"/>
      <c r="GG815" s="15"/>
      <c r="GH815" s="15"/>
      <c r="GI815" s="15"/>
      <c r="GJ815" s="15"/>
      <c r="GK815" s="15"/>
      <c r="GL815" s="15"/>
      <c r="GM815" s="15"/>
      <c r="GN815" s="15"/>
      <c r="GO815" s="15"/>
      <c r="GP815" s="15"/>
      <c r="GQ815" s="15"/>
      <c r="GR815" s="15"/>
      <c r="GS815" s="15"/>
      <c r="GT815" s="15"/>
      <c r="GU815" s="15"/>
      <c r="GV815" s="15"/>
      <c r="GW815" s="15"/>
      <c r="GX815" s="15"/>
      <c r="GY815" s="15"/>
      <c r="GZ815" s="15"/>
      <c r="HA815" s="15"/>
      <c r="HB815" s="15"/>
      <c r="HC815" s="15"/>
      <c r="HD815" s="15"/>
      <c r="HE815" s="15"/>
      <c r="HF815" s="15"/>
      <c r="HG815" s="15"/>
      <c r="HH815" s="15"/>
      <c r="HI815" s="15"/>
      <c r="HJ815" s="15"/>
      <c r="HK815" s="15"/>
      <c r="HL815" s="15"/>
      <c r="HM815" s="15"/>
      <c r="HN815" s="15"/>
      <c r="HO815" s="15"/>
      <c r="HP815" s="15"/>
      <c r="HQ815" s="15"/>
      <c r="HR815" s="15"/>
      <c r="HS815" s="15"/>
      <c r="HT815" s="15"/>
      <c r="HU815" s="15"/>
      <c r="HV815" s="15"/>
      <c r="HW815" s="15"/>
      <c r="HX815" s="15"/>
      <c r="HY815" s="15"/>
      <c r="HZ815" s="15"/>
      <c r="IA815" s="15"/>
      <c r="IB815" s="15"/>
    </row>
    <row r="816" s="11" customFormat="1" ht="39.95" customHeight="1" spans="1:236">
      <c r="A816" s="52">
        <v>17</v>
      </c>
      <c r="B816" s="53" t="s">
        <v>2254</v>
      </c>
      <c r="C816" s="52" t="s">
        <v>2274</v>
      </c>
      <c r="D816" s="52" t="s">
        <v>1028</v>
      </c>
      <c r="E816" s="52"/>
      <c r="F816" s="64">
        <v>0.9</v>
      </c>
      <c r="G816" s="70">
        <v>3.5</v>
      </c>
      <c r="H816" s="52" t="s">
        <v>1882</v>
      </c>
      <c r="I816" s="79"/>
      <c r="J816" s="70" t="s">
        <v>1809</v>
      </c>
      <c r="K816" s="70" t="s">
        <v>1810</v>
      </c>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c r="BP816" s="15"/>
      <c r="BQ816" s="15"/>
      <c r="BR816" s="15"/>
      <c r="BS816" s="15"/>
      <c r="BT816" s="15"/>
      <c r="BU816" s="15"/>
      <c r="BV816" s="15"/>
      <c r="BW816" s="15"/>
      <c r="BX816" s="15"/>
      <c r="BY816" s="15"/>
      <c r="BZ816" s="15"/>
      <c r="CA816" s="15"/>
      <c r="CB816" s="15"/>
      <c r="CC816" s="15"/>
      <c r="CD816" s="15"/>
      <c r="CE816" s="15"/>
      <c r="CF816" s="15"/>
      <c r="CG816" s="15"/>
      <c r="CH816" s="15"/>
      <c r="CI816" s="15"/>
      <c r="CJ816" s="15"/>
      <c r="CK816" s="15"/>
      <c r="CL816" s="15"/>
      <c r="CM816" s="15"/>
      <c r="CN816" s="15"/>
      <c r="CO816" s="15"/>
      <c r="CP816" s="15"/>
      <c r="CQ816" s="15"/>
      <c r="CR816" s="15"/>
      <c r="CS816" s="15"/>
      <c r="CT816" s="15"/>
      <c r="CU816" s="15"/>
      <c r="CV816" s="15"/>
      <c r="CW816" s="15"/>
      <c r="CX816" s="15"/>
      <c r="CY816" s="15"/>
      <c r="CZ816" s="15"/>
      <c r="DA816" s="15"/>
      <c r="DB816" s="15"/>
      <c r="DC816" s="15"/>
      <c r="DD816" s="15"/>
      <c r="DE816" s="15"/>
      <c r="DF816" s="15"/>
      <c r="DG816" s="15"/>
      <c r="DH816" s="15"/>
      <c r="DI816" s="15"/>
      <c r="DJ816" s="15"/>
      <c r="DK816" s="15"/>
      <c r="DL816" s="15"/>
      <c r="DM816" s="15"/>
      <c r="DN816" s="15"/>
      <c r="DO816" s="15"/>
      <c r="DP816" s="15"/>
      <c r="DQ816" s="15"/>
      <c r="DR816" s="15"/>
      <c r="DS816" s="15"/>
      <c r="DT816" s="15"/>
      <c r="DU816" s="15"/>
      <c r="DV816" s="15"/>
      <c r="DW816" s="15"/>
      <c r="DX816" s="15"/>
      <c r="DY816" s="15"/>
      <c r="DZ816" s="15"/>
      <c r="EA816" s="15"/>
      <c r="EB816" s="15"/>
      <c r="EC816" s="15"/>
      <c r="ED816" s="15"/>
      <c r="EE816" s="15"/>
      <c r="EF816" s="15"/>
      <c r="EG816" s="15"/>
      <c r="EH816" s="15"/>
      <c r="EI816" s="15"/>
      <c r="EJ816" s="15"/>
      <c r="EK816" s="15"/>
      <c r="EL816" s="15"/>
      <c r="EM816" s="15"/>
      <c r="EN816" s="15"/>
      <c r="EO816" s="15"/>
      <c r="EP816" s="15"/>
      <c r="EQ816" s="15"/>
      <c r="ER816" s="15"/>
      <c r="ES816" s="15"/>
      <c r="ET816" s="15"/>
      <c r="EU816" s="15"/>
      <c r="EV816" s="15"/>
      <c r="EW816" s="15"/>
      <c r="EX816" s="15"/>
      <c r="EY816" s="15"/>
      <c r="EZ816" s="15"/>
      <c r="FA816" s="15"/>
      <c r="FB816" s="15"/>
      <c r="FC816" s="15"/>
      <c r="FD816" s="15"/>
      <c r="FE816" s="15"/>
      <c r="FF816" s="15"/>
      <c r="FG816" s="15"/>
      <c r="FH816" s="15"/>
      <c r="FI816" s="15"/>
      <c r="FJ816" s="15"/>
      <c r="FK816" s="15"/>
      <c r="FL816" s="15"/>
      <c r="FM816" s="15"/>
      <c r="FN816" s="15"/>
      <c r="FO816" s="15"/>
      <c r="FP816" s="15"/>
      <c r="FQ816" s="15"/>
      <c r="FR816" s="15"/>
      <c r="FS816" s="15"/>
      <c r="FT816" s="15"/>
      <c r="FU816" s="15"/>
      <c r="FV816" s="15"/>
      <c r="FW816" s="15"/>
      <c r="FX816" s="15"/>
      <c r="FY816" s="15"/>
      <c r="FZ816" s="15"/>
      <c r="GA816" s="15"/>
      <c r="GB816" s="15"/>
      <c r="GC816" s="15"/>
      <c r="GD816" s="15"/>
      <c r="GE816" s="15"/>
      <c r="GF816" s="15"/>
      <c r="GG816" s="15"/>
      <c r="GH816" s="15"/>
      <c r="GI816" s="15"/>
      <c r="GJ816" s="15"/>
      <c r="GK816" s="15"/>
      <c r="GL816" s="15"/>
      <c r="GM816" s="15"/>
      <c r="GN816" s="15"/>
      <c r="GO816" s="15"/>
      <c r="GP816" s="15"/>
      <c r="GQ816" s="15"/>
      <c r="GR816" s="15"/>
      <c r="GS816" s="15"/>
      <c r="GT816" s="15"/>
      <c r="GU816" s="15"/>
      <c r="GV816" s="15"/>
      <c r="GW816" s="15"/>
      <c r="GX816" s="15"/>
      <c r="GY816" s="15"/>
      <c r="GZ816" s="15"/>
      <c r="HA816" s="15"/>
      <c r="HB816" s="15"/>
      <c r="HC816" s="15"/>
      <c r="HD816" s="15"/>
      <c r="HE816" s="15"/>
      <c r="HF816" s="15"/>
      <c r="HG816" s="15"/>
      <c r="HH816" s="15"/>
      <c r="HI816" s="15"/>
      <c r="HJ816" s="15"/>
      <c r="HK816" s="15"/>
      <c r="HL816" s="15"/>
      <c r="HM816" s="15"/>
      <c r="HN816" s="15"/>
      <c r="HO816" s="15"/>
      <c r="HP816" s="15"/>
      <c r="HQ816" s="15"/>
      <c r="HR816" s="15"/>
      <c r="HS816" s="15"/>
      <c r="HT816" s="15"/>
      <c r="HU816" s="15"/>
      <c r="HV816" s="15"/>
      <c r="HW816" s="15"/>
      <c r="HX816" s="15"/>
      <c r="HY816" s="15"/>
      <c r="HZ816" s="15"/>
      <c r="IA816" s="15"/>
      <c r="IB816" s="15"/>
    </row>
    <row r="817" s="11" customFormat="1" ht="39.95" customHeight="1" spans="1:236">
      <c r="A817" s="52">
        <v>18</v>
      </c>
      <c r="B817" s="53" t="s">
        <v>2254</v>
      </c>
      <c r="C817" s="52" t="s">
        <v>2275</v>
      </c>
      <c r="D817" s="52" t="s">
        <v>1043</v>
      </c>
      <c r="E817" s="52"/>
      <c r="F817" s="64">
        <v>0.9</v>
      </c>
      <c r="G817" s="70">
        <v>2.5</v>
      </c>
      <c r="H817" s="52" t="s">
        <v>1833</v>
      </c>
      <c r="I817" s="79"/>
      <c r="J817" s="70" t="s">
        <v>1809</v>
      </c>
      <c r="K817" s="70" t="s">
        <v>1810</v>
      </c>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5"/>
      <c r="BO817" s="15"/>
      <c r="BP817" s="15"/>
      <c r="BQ817" s="15"/>
      <c r="BR817" s="15"/>
      <c r="BS817" s="15"/>
      <c r="BT817" s="15"/>
      <c r="BU817" s="15"/>
      <c r="BV817" s="15"/>
      <c r="BW817" s="15"/>
      <c r="BX817" s="15"/>
      <c r="BY817" s="15"/>
      <c r="BZ817" s="15"/>
      <c r="CA817" s="15"/>
      <c r="CB817" s="15"/>
      <c r="CC817" s="15"/>
      <c r="CD817" s="15"/>
      <c r="CE817" s="15"/>
      <c r="CF817" s="15"/>
      <c r="CG817" s="15"/>
      <c r="CH817" s="15"/>
      <c r="CI817" s="15"/>
      <c r="CJ817" s="15"/>
      <c r="CK817" s="15"/>
      <c r="CL817" s="15"/>
      <c r="CM817" s="15"/>
      <c r="CN817" s="15"/>
      <c r="CO817" s="15"/>
      <c r="CP817" s="15"/>
      <c r="CQ817" s="15"/>
      <c r="CR817" s="15"/>
      <c r="CS817" s="15"/>
      <c r="CT817" s="15"/>
      <c r="CU817" s="15"/>
      <c r="CV817" s="15"/>
      <c r="CW817" s="15"/>
      <c r="CX817" s="15"/>
      <c r="CY817" s="15"/>
      <c r="CZ817" s="15"/>
      <c r="DA817" s="15"/>
      <c r="DB817" s="15"/>
      <c r="DC817" s="15"/>
      <c r="DD817" s="15"/>
      <c r="DE817" s="15"/>
      <c r="DF817" s="15"/>
      <c r="DG817" s="15"/>
      <c r="DH817" s="15"/>
      <c r="DI817" s="15"/>
      <c r="DJ817" s="15"/>
      <c r="DK817" s="15"/>
      <c r="DL817" s="15"/>
      <c r="DM817" s="15"/>
      <c r="DN817" s="15"/>
      <c r="DO817" s="15"/>
      <c r="DP817" s="15"/>
      <c r="DQ817" s="15"/>
      <c r="DR817" s="15"/>
      <c r="DS817" s="15"/>
      <c r="DT817" s="15"/>
      <c r="DU817" s="15"/>
      <c r="DV817" s="15"/>
      <c r="DW817" s="15"/>
      <c r="DX817" s="15"/>
      <c r="DY817" s="15"/>
      <c r="DZ817" s="15"/>
      <c r="EA817" s="15"/>
      <c r="EB817" s="15"/>
      <c r="EC817" s="15"/>
      <c r="ED817" s="15"/>
      <c r="EE817" s="15"/>
      <c r="EF817" s="15"/>
      <c r="EG817" s="15"/>
      <c r="EH817" s="15"/>
      <c r="EI817" s="15"/>
      <c r="EJ817" s="15"/>
      <c r="EK817" s="15"/>
      <c r="EL817" s="15"/>
      <c r="EM817" s="15"/>
      <c r="EN817" s="15"/>
      <c r="EO817" s="15"/>
      <c r="EP817" s="15"/>
      <c r="EQ817" s="15"/>
      <c r="ER817" s="15"/>
      <c r="ES817" s="15"/>
      <c r="ET817" s="15"/>
      <c r="EU817" s="15"/>
      <c r="EV817" s="15"/>
      <c r="EW817" s="15"/>
      <c r="EX817" s="15"/>
      <c r="EY817" s="15"/>
      <c r="EZ817" s="15"/>
      <c r="FA817" s="15"/>
      <c r="FB817" s="15"/>
      <c r="FC817" s="15"/>
      <c r="FD817" s="15"/>
      <c r="FE817" s="15"/>
      <c r="FF817" s="15"/>
      <c r="FG817" s="15"/>
      <c r="FH817" s="15"/>
      <c r="FI817" s="15"/>
      <c r="FJ817" s="15"/>
      <c r="FK817" s="15"/>
      <c r="FL817" s="15"/>
      <c r="FM817" s="15"/>
      <c r="FN817" s="15"/>
      <c r="FO817" s="15"/>
      <c r="FP817" s="15"/>
      <c r="FQ817" s="15"/>
      <c r="FR817" s="15"/>
      <c r="FS817" s="15"/>
      <c r="FT817" s="15"/>
      <c r="FU817" s="15"/>
      <c r="FV817" s="15"/>
      <c r="FW817" s="15"/>
      <c r="FX817" s="15"/>
      <c r="FY817" s="15"/>
      <c r="FZ817" s="15"/>
      <c r="GA817" s="15"/>
      <c r="GB817" s="15"/>
      <c r="GC817" s="15"/>
      <c r="GD817" s="15"/>
      <c r="GE817" s="15"/>
      <c r="GF817" s="15"/>
      <c r="GG817" s="15"/>
      <c r="GH817" s="15"/>
      <c r="GI817" s="15"/>
      <c r="GJ817" s="15"/>
      <c r="GK817" s="15"/>
      <c r="GL817" s="15"/>
      <c r="GM817" s="15"/>
      <c r="GN817" s="15"/>
      <c r="GO817" s="15"/>
      <c r="GP817" s="15"/>
      <c r="GQ817" s="15"/>
      <c r="GR817" s="15"/>
      <c r="GS817" s="15"/>
      <c r="GT817" s="15"/>
      <c r="GU817" s="15"/>
      <c r="GV817" s="15"/>
      <c r="GW817" s="15"/>
      <c r="GX817" s="15"/>
      <c r="GY817" s="15"/>
      <c r="GZ817" s="15"/>
      <c r="HA817" s="15"/>
      <c r="HB817" s="15"/>
      <c r="HC817" s="15"/>
      <c r="HD817" s="15"/>
      <c r="HE817" s="15"/>
      <c r="HF817" s="15"/>
      <c r="HG817" s="15"/>
      <c r="HH817" s="15"/>
      <c r="HI817" s="15"/>
      <c r="HJ817" s="15"/>
      <c r="HK817" s="15"/>
      <c r="HL817" s="15"/>
      <c r="HM817" s="15"/>
      <c r="HN817" s="15"/>
      <c r="HO817" s="15"/>
      <c r="HP817" s="15"/>
      <c r="HQ817" s="15"/>
      <c r="HR817" s="15"/>
      <c r="HS817" s="15"/>
      <c r="HT817" s="15"/>
      <c r="HU817" s="15"/>
      <c r="HV817" s="15"/>
      <c r="HW817" s="15"/>
      <c r="HX817" s="15"/>
      <c r="HY817" s="15"/>
      <c r="HZ817" s="15"/>
      <c r="IA817" s="15"/>
      <c r="IB817" s="15"/>
    </row>
    <row r="818" s="11" customFormat="1" ht="39.95" customHeight="1" spans="1:236">
      <c r="A818" s="52">
        <v>19</v>
      </c>
      <c r="B818" s="53" t="s">
        <v>2254</v>
      </c>
      <c r="C818" s="52" t="s">
        <v>2276</v>
      </c>
      <c r="D818" s="52" t="s">
        <v>2179</v>
      </c>
      <c r="E818" s="52"/>
      <c r="F818" s="64">
        <v>0.9</v>
      </c>
      <c r="G818" s="70">
        <v>2</v>
      </c>
      <c r="H818" s="52" t="s">
        <v>1840</v>
      </c>
      <c r="I818" s="74"/>
      <c r="J818" s="70" t="s">
        <v>1809</v>
      </c>
      <c r="K818" s="70" t="s">
        <v>1810</v>
      </c>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c r="BP818" s="15"/>
      <c r="BQ818" s="15"/>
      <c r="BR818" s="15"/>
      <c r="BS818" s="15"/>
      <c r="BT818" s="15"/>
      <c r="BU818" s="15"/>
      <c r="BV818" s="15"/>
      <c r="BW818" s="15"/>
      <c r="BX818" s="15"/>
      <c r="BY818" s="15"/>
      <c r="BZ818" s="15"/>
      <c r="CA818" s="15"/>
      <c r="CB818" s="15"/>
      <c r="CC818" s="15"/>
      <c r="CD818" s="15"/>
      <c r="CE818" s="15"/>
      <c r="CF818" s="15"/>
      <c r="CG818" s="15"/>
      <c r="CH818" s="15"/>
      <c r="CI818" s="15"/>
      <c r="CJ818" s="15"/>
      <c r="CK818" s="15"/>
      <c r="CL818" s="15"/>
      <c r="CM818" s="15"/>
      <c r="CN818" s="15"/>
      <c r="CO818" s="15"/>
      <c r="CP818" s="15"/>
      <c r="CQ818" s="15"/>
      <c r="CR818" s="15"/>
      <c r="CS818" s="15"/>
      <c r="CT818" s="15"/>
      <c r="CU818" s="15"/>
      <c r="CV818" s="15"/>
      <c r="CW818" s="15"/>
      <c r="CX818" s="15"/>
      <c r="CY818" s="15"/>
      <c r="CZ818" s="15"/>
      <c r="DA818" s="15"/>
      <c r="DB818" s="15"/>
      <c r="DC818" s="15"/>
      <c r="DD818" s="15"/>
      <c r="DE818" s="15"/>
      <c r="DF818" s="15"/>
      <c r="DG818" s="15"/>
      <c r="DH818" s="15"/>
      <c r="DI818" s="15"/>
      <c r="DJ818" s="15"/>
      <c r="DK818" s="15"/>
      <c r="DL818" s="15"/>
      <c r="DM818" s="15"/>
      <c r="DN818" s="15"/>
      <c r="DO818" s="15"/>
      <c r="DP818" s="15"/>
      <c r="DQ818" s="15"/>
      <c r="DR818" s="15"/>
      <c r="DS818" s="15"/>
      <c r="DT818" s="15"/>
      <c r="DU818" s="15"/>
      <c r="DV818" s="15"/>
      <c r="DW818" s="15"/>
      <c r="DX818" s="15"/>
      <c r="DY818" s="15"/>
      <c r="DZ818" s="15"/>
      <c r="EA818" s="15"/>
      <c r="EB818" s="15"/>
      <c r="EC818" s="15"/>
      <c r="ED818" s="15"/>
      <c r="EE818" s="15"/>
      <c r="EF818" s="15"/>
      <c r="EG818" s="15"/>
      <c r="EH818" s="15"/>
      <c r="EI818" s="15"/>
      <c r="EJ818" s="15"/>
      <c r="EK818" s="15"/>
      <c r="EL818" s="15"/>
      <c r="EM818" s="15"/>
      <c r="EN818" s="15"/>
      <c r="EO818" s="15"/>
      <c r="EP818" s="15"/>
      <c r="EQ818" s="15"/>
      <c r="ER818" s="15"/>
      <c r="ES818" s="15"/>
      <c r="ET818" s="15"/>
      <c r="EU818" s="15"/>
      <c r="EV818" s="15"/>
      <c r="EW818" s="15"/>
      <c r="EX818" s="15"/>
      <c r="EY818" s="15"/>
      <c r="EZ818" s="15"/>
      <c r="FA818" s="15"/>
      <c r="FB818" s="15"/>
      <c r="FC818" s="15"/>
      <c r="FD818" s="15"/>
      <c r="FE818" s="15"/>
      <c r="FF818" s="15"/>
      <c r="FG818" s="15"/>
      <c r="FH818" s="15"/>
      <c r="FI818" s="15"/>
      <c r="FJ818" s="15"/>
      <c r="FK818" s="15"/>
      <c r="FL818" s="15"/>
      <c r="FM818" s="15"/>
      <c r="FN818" s="15"/>
      <c r="FO818" s="15"/>
      <c r="FP818" s="15"/>
      <c r="FQ818" s="15"/>
      <c r="FR818" s="15"/>
      <c r="FS818" s="15"/>
      <c r="FT818" s="15"/>
      <c r="FU818" s="15"/>
      <c r="FV818" s="15"/>
      <c r="FW818" s="15"/>
      <c r="FX818" s="15"/>
      <c r="FY818" s="15"/>
      <c r="FZ818" s="15"/>
      <c r="GA818" s="15"/>
      <c r="GB818" s="15"/>
      <c r="GC818" s="15"/>
      <c r="GD818" s="15"/>
      <c r="GE818" s="15"/>
      <c r="GF818" s="15"/>
      <c r="GG818" s="15"/>
      <c r="GH818" s="15"/>
      <c r="GI818" s="15"/>
      <c r="GJ818" s="15"/>
      <c r="GK818" s="15"/>
      <c r="GL818" s="15"/>
      <c r="GM818" s="15"/>
      <c r="GN818" s="15"/>
      <c r="GO818" s="15"/>
      <c r="GP818" s="15"/>
      <c r="GQ818" s="15"/>
      <c r="GR818" s="15"/>
      <c r="GS818" s="15"/>
      <c r="GT818" s="15"/>
      <c r="GU818" s="15"/>
      <c r="GV818" s="15"/>
      <c r="GW818" s="15"/>
      <c r="GX818" s="15"/>
      <c r="GY818" s="15"/>
      <c r="GZ818" s="15"/>
      <c r="HA818" s="15"/>
      <c r="HB818" s="15"/>
      <c r="HC818" s="15"/>
      <c r="HD818" s="15"/>
      <c r="HE818" s="15"/>
      <c r="HF818" s="15"/>
      <c r="HG818" s="15"/>
      <c r="HH818" s="15"/>
      <c r="HI818" s="15"/>
      <c r="HJ818" s="15"/>
      <c r="HK818" s="15"/>
      <c r="HL818" s="15"/>
      <c r="HM818" s="15"/>
      <c r="HN818" s="15"/>
      <c r="HO818" s="15"/>
      <c r="HP818" s="15"/>
      <c r="HQ818" s="15"/>
      <c r="HR818" s="15"/>
      <c r="HS818" s="15"/>
      <c r="HT818" s="15"/>
      <c r="HU818" s="15"/>
      <c r="HV818" s="15"/>
      <c r="HW818" s="15"/>
      <c r="HX818" s="15"/>
      <c r="HY818" s="15"/>
      <c r="HZ818" s="15"/>
      <c r="IA818" s="15"/>
      <c r="IB818" s="15"/>
    </row>
    <row r="819" s="11" customFormat="1" ht="39.95" customHeight="1" spans="1:236">
      <c r="A819" s="52">
        <v>20</v>
      </c>
      <c r="B819" s="52" t="s">
        <v>2254</v>
      </c>
      <c r="C819" s="52" t="s">
        <v>2277</v>
      </c>
      <c r="D819" s="52" t="s">
        <v>33</v>
      </c>
      <c r="E819" s="70"/>
      <c r="F819" s="64">
        <v>0.9</v>
      </c>
      <c r="G819" s="70">
        <v>1</v>
      </c>
      <c r="H819" s="52" t="s">
        <v>1959</v>
      </c>
      <c r="I819" s="52"/>
      <c r="J819" s="70" t="s">
        <v>1809</v>
      </c>
      <c r="K819" s="70" t="s">
        <v>1810</v>
      </c>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5"/>
      <c r="BO819" s="15"/>
      <c r="BP819" s="15"/>
      <c r="BQ819" s="15"/>
      <c r="BR819" s="15"/>
      <c r="BS819" s="15"/>
      <c r="BT819" s="15"/>
      <c r="BU819" s="15"/>
      <c r="BV819" s="15"/>
      <c r="BW819" s="15"/>
      <c r="BX819" s="15"/>
      <c r="BY819" s="15"/>
      <c r="BZ819" s="15"/>
      <c r="CA819" s="15"/>
      <c r="CB819" s="15"/>
      <c r="CC819" s="15"/>
      <c r="CD819" s="15"/>
      <c r="CE819" s="15"/>
      <c r="CF819" s="15"/>
      <c r="CG819" s="15"/>
      <c r="CH819" s="15"/>
      <c r="CI819" s="15"/>
      <c r="CJ819" s="15"/>
      <c r="CK819" s="15"/>
      <c r="CL819" s="15"/>
      <c r="CM819" s="15"/>
      <c r="CN819" s="15"/>
      <c r="CO819" s="15"/>
      <c r="CP819" s="15"/>
      <c r="CQ819" s="15"/>
      <c r="CR819" s="15"/>
      <c r="CS819" s="15"/>
      <c r="CT819" s="15"/>
      <c r="CU819" s="15"/>
      <c r="CV819" s="15"/>
      <c r="CW819" s="15"/>
      <c r="CX819" s="15"/>
      <c r="CY819" s="15"/>
      <c r="CZ819" s="15"/>
      <c r="DA819" s="15"/>
      <c r="DB819" s="15"/>
      <c r="DC819" s="15"/>
      <c r="DD819" s="15"/>
      <c r="DE819" s="15"/>
      <c r="DF819" s="15"/>
      <c r="DG819" s="15"/>
      <c r="DH819" s="15"/>
      <c r="DI819" s="15"/>
      <c r="DJ819" s="15"/>
      <c r="DK819" s="15"/>
      <c r="DL819" s="15"/>
      <c r="DM819" s="15"/>
      <c r="DN819" s="15"/>
      <c r="DO819" s="15"/>
      <c r="DP819" s="15"/>
      <c r="DQ819" s="15"/>
      <c r="DR819" s="15"/>
      <c r="DS819" s="15"/>
      <c r="DT819" s="15"/>
      <c r="DU819" s="15"/>
      <c r="DV819" s="15"/>
      <c r="DW819" s="15"/>
      <c r="DX819" s="15"/>
      <c r="DY819" s="15"/>
      <c r="DZ819" s="15"/>
      <c r="EA819" s="15"/>
      <c r="EB819" s="15"/>
      <c r="EC819" s="15"/>
      <c r="ED819" s="15"/>
      <c r="EE819" s="15"/>
      <c r="EF819" s="15"/>
      <c r="EG819" s="15"/>
      <c r="EH819" s="15"/>
      <c r="EI819" s="15"/>
      <c r="EJ819" s="15"/>
      <c r="EK819" s="15"/>
      <c r="EL819" s="15"/>
      <c r="EM819" s="15"/>
      <c r="EN819" s="15"/>
      <c r="EO819" s="15"/>
      <c r="EP819" s="15"/>
      <c r="EQ819" s="15"/>
      <c r="ER819" s="15"/>
      <c r="ES819" s="15"/>
      <c r="ET819" s="15"/>
      <c r="EU819" s="15"/>
      <c r="EV819" s="15"/>
      <c r="EW819" s="15"/>
      <c r="EX819" s="15"/>
      <c r="EY819" s="15"/>
      <c r="EZ819" s="15"/>
      <c r="FA819" s="15"/>
      <c r="FB819" s="15"/>
      <c r="FC819" s="15"/>
      <c r="FD819" s="15"/>
      <c r="FE819" s="15"/>
      <c r="FF819" s="15"/>
      <c r="FG819" s="15"/>
      <c r="FH819" s="15"/>
      <c r="FI819" s="15"/>
      <c r="FJ819" s="15"/>
      <c r="FK819" s="15"/>
      <c r="FL819" s="15"/>
      <c r="FM819" s="15"/>
      <c r="FN819" s="15"/>
      <c r="FO819" s="15"/>
      <c r="FP819" s="15"/>
      <c r="FQ819" s="15"/>
      <c r="FR819" s="15"/>
      <c r="FS819" s="15"/>
      <c r="FT819" s="15"/>
      <c r="FU819" s="15"/>
      <c r="FV819" s="15"/>
      <c r="FW819" s="15"/>
      <c r="FX819" s="15"/>
      <c r="FY819" s="15"/>
      <c r="FZ819" s="15"/>
      <c r="GA819" s="15"/>
      <c r="GB819" s="15"/>
      <c r="GC819" s="15"/>
      <c r="GD819" s="15"/>
      <c r="GE819" s="15"/>
      <c r="GF819" s="15"/>
      <c r="GG819" s="15"/>
      <c r="GH819" s="15"/>
      <c r="GI819" s="15"/>
      <c r="GJ819" s="15"/>
      <c r="GK819" s="15"/>
      <c r="GL819" s="15"/>
      <c r="GM819" s="15"/>
      <c r="GN819" s="15"/>
      <c r="GO819" s="15"/>
      <c r="GP819" s="15"/>
      <c r="GQ819" s="15"/>
      <c r="GR819" s="15"/>
      <c r="GS819" s="15"/>
      <c r="GT819" s="15"/>
      <c r="GU819" s="15"/>
      <c r="GV819" s="15"/>
      <c r="GW819" s="15"/>
      <c r="GX819" s="15"/>
      <c r="GY819" s="15"/>
      <c r="GZ819" s="15"/>
      <c r="HA819" s="15"/>
      <c r="HB819" s="15"/>
      <c r="HC819" s="15"/>
      <c r="HD819" s="15"/>
      <c r="HE819" s="15"/>
      <c r="HF819" s="15"/>
      <c r="HG819" s="15"/>
      <c r="HH819" s="15"/>
      <c r="HI819" s="15"/>
      <c r="HJ819" s="15"/>
      <c r="HK819" s="15"/>
      <c r="HL819" s="15"/>
      <c r="HM819" s="15"/>
      <c r="HN819" s="15"/>
      <c r="HO819" s="15"/>
      <c r="HP819" s="15"/>
      <c r="HQ819" s="15"/>
      <c r="HR819" s="15"/>
      <c r="HS819" s="15"/>
      <c r="HT819" s="15"/>
      <c r="HU819" s="15"/>
      <c r="HV819" s="15"/>
      <c r="HW819" s="15"/>
      <c r="HX819" s="15"/>
      <c r="HY819" s="15"/>
      <c r="HZ819" s="15"/>
      <c r="IA819" s="15"/>
      <c r="IB819" s="15"/>
    </row>
    <row r="820" s="11" customFormat="1" ht="39.95" customHeight="1" spans="1:236">
      <c r="A820" s="52">
        <v>21</v>
      </c>
      <c r="B820" s="53" t="s">
        <v>2254</v>
      </c>
      <c r="C820" s="52" t="s">
        <v>2278</v>
      </c>
      <c r="D820" s="52" t="s">
        <v>2152</v>
      </c>
      <c r="E820" s="52"/>
      <c r="F820" s="64">
        <v>0.9</v>
      </c>
      <c r="G820" s="70">
        <v>2.5</v>
      </c>
      <c r="H820" s="52" t="s">
        <v>1978</v>
      </c>
      <c r="I820" s="80"/>
      <c r="J820" s="70" t="s">
        <v>1809</v>
      </c>
      <c r="K820" s="70" t="s">
        <v>1810</v>
      </c>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c r="BP820" s="15"/>
      <c r="BQ820" s="15"/>
      <c r="BR820" s="15"/>
      <c r="BS820" s="15"/>
      <c r="BT820" s="15"/>
      <c r="BU820" s="15"/>
      <c r="BV820" s="15"/>
      <c r="BW820" s="15"/>
      <c r="BX820" s="15"/>
      <c r="BY820" s="15"/>
      <c r="BZ820" s="15"/>
      <c r="CA820" s="15"/>
      <c r="CB820" s="15"/>
      <c r="CC820" s="15"/>
      <c r="CD820" s="15"/>
      <c r="CE820" s="15"/>
      <c r="CF820" s="15"/>
      <c r="CG820" s="15"/>
      <c r="CH820" s="15"/>
      <c r="CI820" s="15"/>
      <c r="CJ820" s="15"/>
      <c r="CK820" s="15"/>
      <c r="CL820" s="15"/>
      <c r="CM820" s="15"/>
      <c r="CN820" s="15"/>
      <c r="CO820" s="15"/>
      <c r="CP820" s="15"/>
      <c r="CQ820" s="15"/>
      <c r="CR820" s="15"/>
      <c r="CS820" s="15"/>
      <c r="CT820" s="15"/>
      <c r="CU820" s="15"/>
      <c r="CV820" s="15"/>
      <c r="CW820" s="15"/>
      <c r="CX820" s="15"/>
      <c r="CY820" s="15"/>
      <c r="CZ820" s="15"/>
      <c r="DA820" s="15"/>
      <c r="DB820" s="15"/>
      <c r="DC820" s="15"/>
      <c r="DD820" s="15"/>
      <c r="DE820" s="15"/>
      <c r="DF820" s="15"/>
      <c r="DG820" s="15"/>
      <c r="DH820" s="15"/>
      <c r="DI820" s="15"/>
      <c r="DJ820" s="15"/>
      <c r="DK820" s="15"/>
      <c r="DL820" s="15"/>
      <c r="DM820" s="15"/>
      <c r="DN820" s="15"/>
      <c r="DO820" s="15"/>
      <c r="DP820" s="15"/>
      <c r="DQ820" s="15"/>
      <c r="DR820" s="15"/>
      <c r="DS820" s="15"/>
      <c r="DT820" s="15"/>
      <c r="DU820" s="15"/>
      <c r="DV820" s="15"/>
      <c r="DW820" s="15"/>
      <c r="DX820" s="15"/>
      <c r="DY820" s="15"/>
      <c r="DZ820" s="15"/>
      <c r="EA820" s="15"/>
      <c r="EB820" s="15"/>
      <c r="EC820" s="15"/>
      <c r="ED820" s="15"/>
      <c r="EE820" s="15"/>
      <c r="EF820" s="15"/>
      <c r="EG820" s="15"/>
      <c r="EH820" s="15"/>
      <c r="EI820" s="15"/>
      <c r="EJ820" s="15"/>
      <c r="EK820" s="15"/>
      <c r="EL820" s="15"/>
      <c r="EM820" s="15"/>
      <c r="EN820" s="15"/>
      <c r="EO820" s="15"/>
      <c r="EP820" s="15"/>
      <c r="EQ820" s="15"/>
      <c r="ER820" s="15"/>
      <c r="ES820" s="15"/>
      <c r="ET820" s="15"/>
      <c r="EU820" s="15"/>
      <c r="EV820" s="15"/>
      <c r="EW820" s="15"/>
      <c r="EX820" s="15"/>
      <c r="EY820" s="15"/>
      <c r="EZ820" s="15"/>
      <c r="FA820" s="15"/>
      <c r="FB820" s="15"/>
      <c r="FC820" s="15"/>
      <c r="FD820" s="15"/>
      <c r="FE820" s="15"/>
      <c r="FF820" s="15"/>
      <c r="FG820" s="15"/>
      <c r="FH820" s="15"/>
      <c r="FI820" s="15"/>
      <c r="FJ820" s="15"/>
      <c r="FK820" s="15"/>
      <c r="FL820" s="15"/>
      <c r="FM820" s="15"/>
      <c r="FN820" s="15"/>
      <c r="FO820" s="15"/>
      <c r="FP820" s="15"/>
      <c r="FQ820" s="15"/>
      <c r="FR820" s="15"/>
      <c r="FS820" s="15"/>
      <c r="FT820" s="15"/>
      <c r="FU820" s="15"/>
      <c r="FV820" s="15"/>
      <c r="FW820" s="15"/>
      <c r="FX820" s="15"/>
      <c r="FY820" s="15"/>
      <c r="FZ820" s="15"/>
      <c r="GA820" s="15"/>
      <c r="GB820" s="15"/>
      <c r="GC820" s="15"/>
      <c r="GD820" s="15"/>
      <c r="GE820" s="15"/>
      <c r="GF820" s="15"/>
      <c r="GG820" s="15"/>
      <c r="GH820" s="15"/>
      <c r="GI820" s="15"/>
      <c r="GJ820" s="15"/>
      <c r="GK820" s="15"/>
      <c r="GL820" s="15"/>
      <c r="GM820" s="15"/>
      <c r="GN820" s="15"/>
      <c r="GO820" s="15"/>
      <c r="GP820" s="15"/>
      <c r="GQ820" s="15"/>
      <c r="GR820" s="15"/>
      <c r="GS820" s="15"/>
      <c r="GT820" s="15"/>
      <c r="GU820" s="15"/>
      <c r="GV820" s="15"/>
      <c r="GW820" s="15"/>
      <c r="GX820" s="15"/>
      <c r="GY820" s="15"/>
      <c r="GZ820" s="15"/>
      <c r="HA820" s="15"/>
      <c r="HB820" s="15"/>
      <c r="HC820" s="15"/>
      <c r="HD820" s="15"/>
      <c r="HE820" s="15"/>
      <c r="HF820" s="15"/>
      <c r="HG820" s="15"/>
      <c r="HH820" s="15"/>
      <c r="HI820" s="15"/>
      <c r="HJ820" s="15"/>
      <c r="HK820" s="15"/>
      <c r="HL820" s="15"/>
      <c r="HM820" s="15"/>
      <c r="HN820" s="15"/>
      <c r="HO820" s="15"/>
      <c r="HP820" s="15"/>
      <c r="HQ820" s="15"/>
      <c r="HR820" s="15"/>
      <c r="HS820" s="15"/>
      <c r="HT820" s="15"/>
      <c r="HU820" s="15"/>
      <c r="HV820" s="15"/>
      <c r="HW820" s="15"/>
      <c r="HX820" s="15"/>
      <c r="HY820" s="15"/>
      <c r="HZ820" s="15"/>
      <c r="IA820" s="15"/>
      <c r="IB820" s="15"/>
    </row>
    <row r="821" s="11" customFormat="1" ht="39.95" customHeight="1" spans="1:236">
      <c r="A821" s="52">
        <v>22</v>
      </c>
      <c r="B821" s="53" t="s">
        <v>2254</v>
      </c>
      <c r="C821" s="52" t="s">
        <v>2279</v>
      </c>
      <c r="D821" s="52" t="s">
        <v>535</v>
      </c>
      <c r="E821" s="52"/>
      <c r="F821" s="64">
        <v>0.9</v>
      </c>
      <c r="G821" s="70">
        <v>4.9</v>
      </c>
      <c r="H821" s="52" t="s">
        <v>1866</v>
      </c>
      <c r="I821" s="80"/>
      <c r="J821" s="70" t="s">
        <v>1809</v>
      </c>
      <c r="K821" s="70" t="s">
        <v>1810</v>
      </c>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5"/>
      <c r="BO821" s="15"/>
      <c r="BP821" s="15"/>
      <c r="BQ821" s="15"/>
      <c r="BR821" s="15"/>
      <c r="BS821" s="15"/>
      <c r="BT821" s="15"/>
      <c r="BU821" s="15"/>
      <c r="BV821" s="15"/>
      <c r="BW821" s="15"/>
      <c r="BX821" s="15"/>
      <c r="BY821" s="15"/>
      <c r="BZ821" s="15"/>
      <c r="CA821" s="15"/>
      <c r="CB821" s="15"/>
      <c r="CC821" s="15"/>
      <c r="CD821" s="15"/>
      <c r="CE821" s="15"/>
      <c r="CF821" s="15"/>
      <c r="CG821" s="15"/>
      <c r="CH821" s="15"/>
      <c r="CI821" s="15"/>
      <c r="CJ821" s="15"/>
      <c r="CK821" s="15"/>
      <c r="CL821" s="15"/>
      <c r="CM821" s="15"/>
      <c r="CN821" s="15"/>
      <c r="CO821" s="15"/>
      <c r="CP821" s="15"/>
      <c r="CQ821" s="15"/>
      <c r="CR821" s="15"/>
      <c r="CS821" s="15"/>
      <c r="CT821" s="15"/>
      <c r="CU821" s="15"/>
      <c r="CV821" s="15"/>
      <c r="CW821" s="15"/>
      <c r="CX821" s="15"/>
      <c r="CY821" s="15"/>
      <c r="CZ821" s="15"/>
      <c r="DA821" s="15"/>
      <c r="DB821" s="15"/>
      <c r="DC821" s="15"/>
      <c r="DD821" s="15"/>
      <c r="DE821" s="15"/>
      <c r="DF821" s="15"/>
      <c r="DG821" s="15"/>
      <c r="DH821" s="15"/>
      <c r="DI821" s="15"/>
      <c r="DJ821" s="15"/>
      <c r="DK821" s="15"/>
      <c r="DL821" s="15"/>
      <c r="DM821" s="15"/>
      <c r="DN821" s="15"/>
      <c r="DO821" s="15"/>
      <c r="DP821" s="15"/>
      <c r="DQ821" s="15"/>
      <c r="DR821" s="15"/>
      <c r="DS821" s="15"/>
      <c r="DT821" s="15"/>
      <c r="DU821" s="15"/>
      <c r="DV821" s="15"/>
      <c r="DW821" s="15"/>
      <c r="DX821" s="15"/>
      <c r="DY821" s="15"/>
      <c r="DZ821" s="15"/>
      <c r="EA821" s="15"/>
      <c r="EB821" s="15"/>
      <c r="EC821" s="15"/>
      <c r="ED821" s="15"/>
      <c r="EE821" s="15"/>
      <c r="EF821" s="15"/>
      <c r="EG821" s="15"/>
      <c r="EH821" s="15"/>
      <c r="EI821" s="15"/>
      <c r="EJ821" s="15"/>
      <c r="EK821" s="15"/>
      <c r="EL821" s="15"/>
      <c r="EM821" s="15"/>
      <c r="EN821" s="15"/>
      <c r="EO821" s="15"/>
      <c r="EP821" s="15"/>
      <c r="EQ821" s="15"/>
      <c r="ER821" s="15"/>
      <c r="ES821" s="15"/>
      <c r="ET821" s="15"/>
      <c r="EU821" s="15"/>
      <c r="EV821" s="15"/>
      <c r="EW821" s="15"/>
      <c r="EX821" s="15"/>
      <c r="EY821" s="15"/>
      <c r="EZ821" s="15"/>
      <c r="FA821" s="15"/>
      <c r="FB821" s="15"/>
      <c r="FC821" s="15"/>
      <c r="FD821" s="15"/>
      <c r="FE821" s="15"/>
      <c r="FF821" s="15"/>
      <c r="FG821" s="15"/>
      <c r="FH821" s="15"/>
      <c r="FI821" s="15"/>
      <c r="FJ821" s="15"/>
      <c r="FK821" s="15"/>
      <c r="FL821" s="15"/>
      <c r="FM821" s="15"/>
      <c r="FN821" s="15"/>
      <c r="FO821" s="15"/>
      <c r="FP821" s="15"/>
      <c r="FQ821" s="15"/>
      <c r="FR821" s="15"/>
      <c r="FS821" s="15"/>
      <c r="FT821" s="15"/>
      <c r="FU821" s="15"/>
      <c r="FV821" s="15"/>
      <c r="FW821" s="15"/>
      <c r="FX821" s="15"/>
      <c r="FY821" s="15"/>
      <c r="FZ821" s="15"/>
      <c r="GA821" s="15"/>
      <c r="GB821" s="15"/>
      <c r="GC821" s="15"/>
      <c r="GD821" s="15"/>
      <c r="GE821" s="15"/>
      <c r="GF821" s="15"/>
      <c r="GG821" s="15"/>
      <c r="GH821" s="15"/>
      <c r="GI821" s="15"/>
      <c r="GJ821" s="15"/>
      <c r="GK821" s="15"/>
      <c r="GL821" s="15"/>
      <c r="GM821" s="15"/>
      <c r="GN821" s="15"/>
      <c r="GO821" s="15"/>
      <c r="GP821" s="15"/>
      <c r="GQ821" s="15"/>
      <c r="GR821" s="15"/>
      <c r="GS821" s="15"/>
      <c r="GT821" s="15"/>
      <c r="GU821" s="15"/>
      <c r="GV821" s="15"/>
      <c r="GW821" s="15"/>
      <c r="GX821" s="15"/>
      <c r="GY821" s="15"/>
      <c r="GZ821" s="15"/>
      <c r="HA821" s="15"/>
      <c r="HB821" s="15"/>
      <c r="HC821" s="15"/>
      <c r="HD821" s="15"/>
      <c r="HE821" s="15"/>
      <c r="HF821" s="15"/>
      <c r="HG821" s="15"/>
      <c r="HH821" s="15"/>
      <c r="HI821" s="15"/>
      <c r="HJ821" s="15"/>
      <c r="HK821" s="15"/>
      <c r="HL821" s="15"/>
      <c r="HM821" s="15"/>
      <c r="HN821" s="15"/>
      <c r="HO821" s="15"/>
      <c r="HP821" s="15"/>
      <c r="HQ821" s="15"/>
      <c r="HR821" s="15"/>
      <c r="HS821" s="15"/>
      <c r="HT821" s="15"/>
      <c r="HU821" s="15"/>
      <c r="HV821" s="15"/>
      <c r="HW821" s="15"/>
      <c r="HX821" s="15"/>
      <c r="HY821" s="15"/>
      <c r="HZ821" s="15"/>
      <c r="IA821" s="15"/>
      <c r="IB821" s="15"/>
    </row>
    <row r="822" s="11" customFormat="1" ht="39.95" customHeight="1" spans="1:236">
      <c r="A822" s="52">
        <v>23</v>
      </c>
      <c r="B822" s="53" t="s">
        <v>2254</v>
      </c>
      <c r="C822" s="52" t="s">
        <v>2280</v>
      </c>
      <c r="D822" s="52" t="s">
        <v>2281</v>
      </c>
      <c r="E822" s="52"/>
      <c r="F822" s="64">
        <v>0.9</v>
      </c>
      <c r="G822" s="70">
        <v>4.7</v>
      </c>
      <c r="H822" s="52" t="s">
        <v>1885</v>
      </c>
      <c r="I822" s="81"/>
      <c r="J822" s="70" t="s">
        <v>1809</v>
      </c>
      <c r="K822" s="70" t="s">
        <v>1810</v>
      </c>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c r="BP822" s="15"/>
      <c r="BQ822" s="15"/>
      <c r="BR822" s="15"/>
      <c r="BS822" s="15"/>
      <c r="BT822" s="15"/>
      <c r="BU822" s="15"/>
      <c r="BV822" s="15"/>
      <c r="BW822" s="15"/>
      <c r="BX822" s="15"/>
      <c r="BY822" s="15"/>
      <c r="BZ822" s="15"/>
      <c r="CA822" s="15"/>
      <c r="CB822" s="15"/>
      <c r="CC822" s="15"/>
      <c r="CD822" s="15"/>
      <c r="CE822" s="15"/>
      <c r="CF822" s="15"/>
      <c r="CG822" s="15"/>
      <c r="CH822" s="15"/>
      <c r="CI822" s="15"/>
      <c r="CJ822" s="15"/>
      <c r="CK822" s="15"/>
      <c r="CL822" s="15"/>
      <c r="CM822" s="15"/>
      <c r="CN822" s="15"/>
      <c r="CO822" s="15"/>
      <c r="CP822" s="15"/>
      <c r="CQ822" s="15"/>
      <c r="CR822" s="15"/>
      <c r="CS822" s="15"/>
      <c r="CT822" s="15"/>
      <c r="CU822" s="15"/>
      <c r="CV822" s="15"/>
      <c r="CW822" s="15"/>
      <c r="CX822" s="15"/>
      <c r="CY822" s="15"/>
      <c r="CZ822" s="15"/>
      <c r="DA822" s="15"/>
      <c r="DB822" s="15"/>
      <c r="DC822" s="15"/>
      <c r="DD822" s="15"/>
      <c r="DE822" s="15"/>
      <c r="DF822" s="15"/>
      <c r="DG822" s="15"/>
      <c r="DH822" s="15"/>
      <c r="DI822" s="15"/>
      <c r="DJ822" s="15"/>
      <c r="DK822" s="15"/>
      <c r="DL822" s="15"/>
      <c r="DM822" s="15"/>
      <c r="DN822" s="15"/>
      <c r="DO822" s="15"/>
      <c r="DP822" s="15"/>
      <c r="DQ822" s="15"/>
      <c r="DR822" s="15"/>
      <c r="DS822" s="15"/>
      <c r="DT822" s="15"/>
      <c r="DU822" s="15"/>
      <c r="DV822" s="15"/>
      <c r="DW822" s="15"/>
      <c r="DX822" s="15"/>
      <c r="DY822" s="15"/>
      <c r="DZ822" s="15"/>
      <c r="EA822" s="15"/>
      <c r="EB822" s="15"/>
      <c r="EC822" s="15"/>
      <c r="ED822" s="15"/>
      <c r="EE822" s="15"/>
      <c r="EF822" s="15"/>
      <c r="EG822" s="15"/>
      <c r="EH822" s="15"/>
      <c r="EI822" s="15"/>
      <c r="EJ822" s="15"/>
      <c r="EK822" s="15"/>
      <c r="EL822" s="15"/>
      <c r="EM822" s="15"/>
      <c r="EN822" s="15"/>
      <c r="EO822" s="15"/>
      <c r="EP822" s="15"/>
      <c r="EQ822" s="15"/>
      <c r="ER822" s="15"/>
      <c r="ES822" s="15"/>
      <c r="ET822" s="15"/>
      <c r="EU822" s="15"/>
      <c r="EV822" s="15"/>
      <c r="EW822" s="15"/>
      <c r="EX822" s="15"/>
      <c r="EY822" s="15"/>
      <c r="EZ822" s="15"/>
      <c r="FA822" s="15"/>
      <c r="FB822" s="15"/>
      <c r="FC822" s="15"/>
      <c r="FD822" s="15"/>
      <c r="FE822" s="15"/>
      <c r="FF822" s="15"/>
      <c r="FG822" s="15"/>
      <c r="FH822" s="15"/>
      <c r="FI822" s="15"/>
      <c r="FJ822" s="15"/>
      <c r="FK822" s="15"/>
      <c r="FL822" s="15"/>
      <c r="FM822" s="15"/>
      <c r="FN822" s="15"/>
      <c r="FO822" s="15"/>
      <c r="FP822" s="15"/>
      <c r="FQ822" s="15"/>
      <c r="FR822" s="15"/>
      <c r="FS822" s="15"/>
      <c r="FT822" s="15"/>
      <c r="FU822" s="15"/>
      <c r="FV822" s="15"/>
      <c r="FW822" s="15"/>
      <c r="FX822" s="15"/>
      <c r="FY822" s="15"/>
      <c r="FZ822" s="15"/>
      <c r="GA822" s="15"/>
      <c r="GB822" s="15"/>
      <c r="GC822" s="15"/>
      <c r="GD822" s="15"/>
      <c r="GE822" s="15"/>
      <c r="GF822" s="15"/>
      <c r="GG822" s="15"/>
      <c r="GH822" s="15"/>
      <c r="GI822" s="15"/>
      <c r="GJ822" s="15"/>
      <c r="GK822" s="15"/>
      <c r="GL822" s="15"/>
      <c r="GM822" s="15"/>
      <c r="GN822" s="15"/>
      <c r="GO822" s="15"/>
      <c r="GP822" s="15"/>
      <c r="GQ822" s="15"/>
      <c r="GR822" s="15"/>
      <c r="GS822" s="15"/>
      <c r="GT822" s="15"/>
      <c r="GU822" s="15"/>
      <c r="GV822" s="15"/>
      <c r="GW822" s="15"/>
      <c r="GX822" s="15"/>
      <c r="GY822" s="15"/>
      <c r="GZ822" s="15"/>
      <c r="HA822" s="15"/>
      <c r="HB822" s="15"/>
      <c r="HC822" s="15"/>
      <c r="HD822" s="15"/>
      <c r="HE822" s="15"/>
      <c r="HF822" s="15"/>
      <c r="HG822" s="15"/>
      <c r="HH822" s="15"/>
      <c r="HI822" s="15"/>
      <c r="HJ822" s="15"/>
      <c r="HK822" s="15"/>
      <c r="HL822" s="15"/>
      <c r="HM822" s="15"/>
      <c r="HN822" s="15"/>
      <c r="HO822" s="15"/>
      <c r="HP822" s="15"/>
      <c r="HQ822" s="15"/>
      <c r="HR822" s="15"/>
      <c r="HS822" s="15"/>
      <c r="HT822" s="15"/>
      <c r="HU822" s="15"/>
      <c r="HV822" s="15"/>
      <c r="HW822" s="15"/>
      <c r="HX822" s="15"/>
      <c r="HY822" s="15"/>
      <c r="HZ822" s="15"/>
      <c r="IA822" s="15"/>
      <c r="IB822" s="15"/>
    </row>
    <row r="823" s="11" customFormat="1" ht="39.95" customHeight="1" spans="1:236">
      <c r="A823" s="52">
        <v>24</v>
      </c>
      <c r="B823" s="53" t="s">
        <v>2254</v>
      </c>
      <c r="C823" s="52" t="s">
        <v>2282</v>
      </c>
      <c r="D823" s="52" t="s">
        <v>373</v>
      </c>
      <c r="E823" s="52"/>
      <c r="F823" s="64">
        <v>0.9</v>
      </c>
      <c r="G823" s="70">
        <v>3.8</v>
      </c>
      <c r="H823" s="52" t="s">
        <v>1840</v>
      </c>
      <c r="I823" s="81"/>
      <c r="J823" s="70" t="s">
        <v>1809</v>
      </c>
      <c r="K823" s="70" t="s">
        <v>1810</v>
      </c>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c r="BP823" s="15"/>
      <c r="BQ823" s="15"/>
      <c r="BR823" s="15"/>
      <c r="BS823" s="15"/>
      <c r="BT823" s="15"/>
      <c r="BU823" s="15"/>
      <c r="BV823" s="15"/>
      <c r="BW823" s="15"/>
      <c r="BX823" s="15"/>
      <c r="BY823" s="15"/>
      <c r="BZ823" s="15"/>
      <c r="CA823" s="15"/>
      <c r="CB823" s="15"/>
      <c r="CC823" s="15"/>
      <c r="CD823" s="15"/>
      <c r="CE823" s="15"/>
      <c r="CF823" s="15"/>
      <c r="CG823" s="15"/>
      <c r="CH823" s="15"/>
      <c r="CI823" s="15"/>
      <c r="CJ823" s="15"/>
      <c r="CK823" s="15"/>
      <c r="CL823" s="15"/>
      <c r="CM823" s="15"/>
      <c r="CN823" s="15"/>
      <c r="CO823" s="15"/>
      <c r="CP823" s="15"/>
      <c r="CQ823" s="15"/>
      <c r="CR823" s="15"/>
      <c r="CS823" s="15"/>
      <c r="CT823" s="15"/>
      <c r="CU823" s="15"/>
      <c r="CV823" s="15"/>
      <c r="CW823" s="15"/>
      <c r="CX823" s="15"/>
      <c r="CY823" s="15"/>
      <c r="CZ823" s="15"/>
      <c r="DA823" s="15"/>
      <c r="DB823" s="15"/>
      <c r="DC823" s="15"/>
      <c r="DD823" s="15"/>
      <c r="DE823" s="15"/>
      <c r="DF823" s="15"/>
      <c r="DG823" s="15"/>
      <c r="DH823" s="15"/>
      <c r="DI823" s="15"/>
      <c r="DJ823" s="15"/>
      <c r="DK823" s="15"/>
      <c r="DL823" s="15"/>
      <c r="DM823" s="15"/>
      <c r="DN823" s="15"/>
      <c r="DO823" s="15"/>
      <c r="DP823" s="15"/>
      <c r="DQ823" s="15"/>
      <c r="DR823" s="15"/>
      <c r="DS823" s="15"/>
      <c r="DT823" s="15"/>
      <c r="DU823" s="15"/>
      <c r="DV823" s="15"/>
      <c r="DW823" s="15"/>
      <c r="DX823" s="15"/>
      <c r="DY823" s="15"/>
      <c r="DZ823" s="15"/>
      <c r="EA823" s="15"/>
      <c r="EB823" s="15"/>
      <c r="EC823" s="15"/>
      <c r="ED823" s="15"/>
      <c r="EE823" s="15"/>
      <c r="EF823" s="15"/>
      <c r="EG823" s="15"/>
      <c r="EH823" s="15"/>
      <c r="EI823" s="15"/>
      <c r="EJ823" s="15"/>
      <c r="EK823" s="15"/>
      <c r="EL823" s="15"/>
      <c r="EM823" s="15"/>
      <c r="EN823" s="15"/>
      <c r="EO823" s="15"/>
      <c r="EP823" s="15"/>
      <c r="EQ823" s="15"/>
      <c r="ER823" s="15"/>
      <c r="ES823" s="15"/>
      <c r="ET823" s="15"/>
      <c r="EU823" s="15"/>
      <c r="EV823" s="15"/>
      <c r="EW823" s="15"/>
      <c r="EX823" s="15"/>
      <c r="EY823" s="15"/>
      <c r="EZ823" s="15"/>
      <c r="FA823" s="15"/>
      <c r="FB823" s="15"/>
      <c r="FC823" s="15"/>
      <c r="FD823" s="15"/>
      <c r="FE823" s="15"/>
      <c r="FF823" s="15"/>
      <c r="FG823" s="15"/>
      <c r="FH823" s="15"/>
      <c r="FI823" s="15"/>
      <c r="FJ823" s="15"/>
      <c r="FK823" s="15"/>
      <c r="FL823" s="15"/>
      <c r="FM823" s="15"/>
      <c r="FN823" s="15"/>
      <c r="FO823" s="15"/>
      <c r="FP823" s="15"/>
      <c r="FQ823" s="15"/>
      <c r="FR823" s="15"/>
      <c r="FS823" s="15"/>
      <c r="FT823" s="15"/>
      <c r="FU823" s="15"/>
      <c r="FV823" s="15"/>
      <c r="FW823" s="15"/>
      <c r="FX823" s="15"/>
      <c r="FY823" s="15"/>
      <c r="FZ823" s="15"/>
      <c r="GA823" s="15"/>
      <c r="GB823" s="15"/>
      <c r="GC823" s="15"/>
      <c r="GD823" s="15"/>
      <c r="GE823" s="15"/>
      <c r="GF823" s="15"/>
      <c r="GG823" s="15"/>
      <c r="GH823" s="15"/>
      <c r="GI823" s="15"/>
      <c r="GJ823" s="15"/>
      <c r="GK823" s="15"/>
      <c r="GL823" s="15"/>
      <c r="GM823" s="15"/>
      <c r="GN823" s="15"/>
      <c r="GO823" s="15"/>
      <c r="GP823" s="15"/>
      <c r="GQ823" s="15"/>
      <c r="GR823" s="15"/>
      <c r="GS823" s="15"/>
      <c r="GT823" s="15"/>
      <c r="GU823" s="15"/>
      <c r="GV823" s="15"/>
      <c r="GW823" s="15"/>
      <c r="GX823" s="15"/>
      <c r="GY823" s="15"/>
      <c r="GZ823" s="15"/>
      <c r="HA823" s="15"/>
      <c r="HB823" s="15"/>
      <c r="HC823" s="15"/>
      <c r="HD823" s="15"/>
      <c r="HE823" s="15"/>
      <c r="HF823" s="15"/>
      <c r="HG823" s="15"/>
      <c r="HH823" s="15"/>
      <c r="HI823" s="15"/>
      <c r="HJ823" s="15"/>
      <c r="HK823" s="15"/>
      <c r="HL823" s="15"/>
      <c r="HM823" s="15"/>
      <c r="HN823" s="15"/>
      <c r="HO823" s="15"/>
      <c r="HP823" s="15"/>
      <c r="HQ823" s="15"/>
      <c r="HR823" s="15"/>
      <c r="HS823" s="15"/>
      <c r="HT823" s="15"/>
      <c r="HU823" s="15"/>
      <c r="HV823" s="15"/>
      <c r="HW823" s="15"/>
      <c r="HX823" s="15"/>
      <c r="HY823" s="15"/>
      <c r="HZ823" s="15"/>
      <c r="IA823" s="15"/>
      <c r="IB823" s="15"/>
    </row>
    <row r="824" s="11" customFormat="1" ht="39.95" customHeight="1" spans="1:236">
      <c r="A824" s="52">
        <v>25</v>
      </c>
      <c r="B824" s="53" t="s">
        <v>2254</v>
      </c>
      <c r="C824" s="52" t="s">
        <v>2283</v>
      </c>
      <c r="D824" s="52" t="s">
        <v>2284</v>
      </c>
      <c r="E824" s="52"/>
      <c r="F824" s="64">
        <v>0.9</v>
      </c>
      <c r="G824" s="70">
        <v>1.5</v>
      </c>
      <c r="H824" s="52" t="s">
        <v>1842</v>
      </c>
      <c r="I824" s="81"/>
      <c r="J824" s="70" t="s">
        <v>1809</v>
      </c>
      <c r="K824" s="70" t="s">
        <v>1810</v>
      </c>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c r="BP824" s="15"/>
      <c r="BQ824" s="15"/>
      <c r="BR824" s="15"/>
      <c r="BS824" s="15"/>
      <c r="BT824" s="15"/>
      <c r="BU824" s="15"/>
      <c r="BV824" s="15"/>
      <c r="BW824" s="15"/>
      <c r="BX824" s="15"/>
      <c r="BY824" s="15"/>
      <c r="BZ824" s="15"/>
      <c r="CA824" s="15"/>
      <c r="CB824" s="15"/>
      <c r="CC824" s="15"/>
      <c r="CD824" s="15"/>
      <c r="CE824" s="15"/>
      <c r="CF824" s="15"/>
      <c r="CG824" s="15"/>
      <c r="CH824" s="15"/>
      <c r="CI824" s="15"/>
      <c r="CJ824" s="15"/>
      <c r="CK824" s="15"/>
      <c r="CL824" s="15"/>
      <c r="CM824" s="15"/>
      <c r="CN824" s="15"/>
      <c r="CO824" s="15"/>
      <c r="CP824" s="15"/>
      <c r="CQ824" s="15"/>
      <c r="CR824" s="15"/>
      <c r="CS824" s="15"/>
      <c r="CT824" s="15"/>
      <c r="CU824" s="15"/>
      <c r="CV824" s="15"/>
      <c r="CW824" s="15"/>
      <c r="CX824" s="15"/>
      <c r="CY824" s="15"/>
      <c r="CZ824" s="15"/>
      <c r="DA824" s="15"/>
      <c r="DB824" s="15"/>
      <c r="DC824" s="15"/>
      <c r="DD824" s="15"/>
      <c r="DE824" s="15"/>
      <c r="DF824" s="15"/>
      <c r="DG824" s="15"/>
      <c r="DH824" s="15"/>
      <c r="DI824" s="15"/>
      <c r="DJ824" s="15"/>
      <c r="DK824" s="15"/>
      <c r="DL824" s="15"/>
      <c r="DM824" s="15"/>
      <c r="DN824" s="15"/>
      <c r="DO824" s="15"/>
      <c r="DP824" s="15"/>
      <c r="DQ824" s="15"/>
      <c r="DR824" s="15"/>
      <c r="DS824" s="15"/>
      <c r="DT824" s="15"/>
      <c r="DU824" s="15"/>
      <c r="DV824" s="15"/>
      <c r="DW824" s="15"/>
      <c r="DX824" s="15"/>
      <c r="DY824" s="15"/>
      <c r="DZ824" s="15"/>
      <c r="EA824" s="15"/>
      <c r="EB824" s="15"/>
      <c r="EC824" s="15"/>
      <c r="ED824" s="15"/>
      <c r="EE824" s="15"/>
      <c r="EF824" s="15"/>
      <c r="EG824" s="15"/>
      <c r="EH824" s="15"/>
      <c r="EI824" s="15"/>
      <c r="EJ824" s="15"/>
      <c r="EK824" s="15"/>
      <c r="EL824" s="15"/>
      <c r="EM824" s="15"/>
      <c r="EN824" s="15"/>
      <c r="EO824" s="15"/>
      <c r="EP824" s="15"/>
      <c r="EQ824" s="15"/>
      <c r="ER824" s="15"/>
      <c r="ES824" s="15"/>
      <c r="ET824" s="15"/>
      <c r="EU824" s="15"/>
      <c r="EV824" s="15"/>
      <c r="EW824" s="15"/>
      <c r="EX824" s="15"/>
      <c r="EY824" s="15"/>
      <c r="EZ824" s="15"/>
      <c r="FA824" s="15"/>
      <c r="FB824" s="15"/>
      <c r="FC824" s="15"/>
      <c r="FD824" s="15"/>
      <c r="FE824" s="15"/>
      <c r="FF824" s="15"/>
      <c r="FG824" s="15"/>
      <c r="FH824" s="15"/>
      <c r="FI824" s="15"/>
      <c r="FJ824" s="15"/>
      <c r="FK824" s="15"/>
      <c r="FL824" s="15"/>
      <c r="FM824" s="15"/>
      <c r="FN824" s="15"/>
      <c r="FO824" s="15"/>
      <c r="FP824" s="15"/>
      <c r="FQ824" s="15"/>
      <c r="FR824" s="15"/>
      <c r="FS824" s="15"/>
      <c r="FT824" s="15"/>
      <c r="FU824" s="15"/>
      <c r="FV824" s="15"/>
      <c r="FW824" s="15"/>
      <c r="FX824" s="15"/>
      <c r="FY824" s="15"/>
      <c r="FZ824" s="15"/>
      <c r="GA824" s="15"/>
      <c r="GB824" s="15"/>
      <c r="GC824" s="15"/>
      <c r="GD824" s="15"/>
      <c r="GE824" s="15"/>
      <c r="GF824" s="15"/>
      <c r="GG824" s="15"/>
      <c r="GH824" s="15"/>
      <c r="GI824" s="15"/>
      <c r="GJ824" s="15"/>
      <c r="GK824" s="15"/>
      <c r="GL824" s="15"/>
      <c r="GM824" s="15"/>
      <c r="GN824" s="15"/>
      <c r="GO824" s="15"/>
      <c r="GP824" s="15"/>
      <c r="GQ824" s="15"/>
      <c r="GR824" s="15"/>
      <c r="GS824" s="15"/>
      <c r="GT824" s="15"/>
      <c r="GU824" s="15"/>
      <c r="GV824" s="15"/>
      <c r="GW824" s="15"/>
      <c r="GX824" s="15"/>
      <c r="GY824" s="15"/>
      <c r="GZ824" s="15"/>
      <c r="HA824" s="15"/>
      <c r="HB824" s="15"/>
      <c r="HC824" s="15"/>
      <c r="HD824" s="15"/>
      <c r="HE824" s="15"/>
      <c r="HF824" s="15"/>
      <c r="HG824" s="15"/>
      <c r="HH824" s="15"/>
      <c r="HI824" s="15"/>
      <c r="HJ824" s="15"/>
      <c r="HK824" s="15"/>
      <c r="HL824" s="15"/>
      <c r="HM824" s="15"/>
      <c r="HN824" s="15"/>
      <c r="HO824" s="15"/>
      <c r="HP824" s="15"/>
      <c r="HQ824" s="15"/>
      <c r="HR824" s="15"/>
      <c r="HS824" s="15"/>
      <c r="HT824" s="15"/>
      <c r="HU824" s="15"/>
      <c r="HV824" s="15"/>
      <c r="HW824" s="15"/>
      <c r="HX824" s="15"/>
      <c r="HY824" s="15"/>
      <c r="HZ824" s="15"/>
      <c r="IA824" s="15"/>
      <c r="IB824" s="15"/>
    </row>
    <row r="825" s="11" customFormat="1" ht="39.95" customHeight="1" spans="1:236">
      <c r="A825" s="52">
        <v>26</v>
      </c>
      <c r="B825" s="53" t="s">
        <v>2254</v>
      </c>
      <c r="C825" s="52" t="s">
        <v>2285</v>
      </c>
      <c r="D825" s="52" t="s">
        <v>313</v>
      </c>
      <c r="E825" s="52"/>
      <c r="F825" s="64">
        <v>0.9</v>
      </c>
      <c r="G825" s="70">
        <v>3.8</v>
      </c>
      <c r="H825" s="52" t="s">
        <v>2100</v>
      </c>
      <c r="I825" s="81"/>
      <c r="J825" s="70" t="s">
        <v>1809</v>
      </c>
      <c r="K825" s="70" t="s">
        <v>1810</v>
      </c>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c r="BP825" s="15"/>
      <c r="BQ825" s="15"/>
      <c r="BR825" s="15"/>
      <c r="BS825" s="15"/>
      <c r="BT825" s="15"/>
      <c r="BU825" s="15"/>
      <c r="BV825" s="15"/>
      <c r="BW825" s="15"/>
      <c r="BX825" s="15"/>
      <c r="BY825" s="15"/>
      <c r="BZ825" s="15"/>
      <c r="CA825" s="15"/>
      <c r="CB825" s="15"/>
      <c r="CC825" s="15"/>
      <c r="CD825" s="15"/>
      <c r="CE825" s="15"/>
      <c r="CF825" s="15"/>
      <c r="CG825" s="15"/>
      <c r="CH825" s="15"/>
      <c r="CI825" s="15"/>
      <c r="CJ825" s="15"/>
      <c r="CK825" s="15"/>
      <c r="CL825" s="15"/>
      <c r="CM825" s="15"/>
      <c r="CN825" s="15"/>
      <c r="CO825" s="15"/>
      <c r="CP825" s="15"/>
      <c r="CQ825" s="15"/>
      <c r="CR825" s="15"/>
      <c r="CS825" s="15"/>
      <c r="CT825" s="15"/>
      <c r="CU825" s="15"/>
      <c r="CV825" s="15"/>
      <c r="CW825" s="15"/>
      <c r="CX825" s="15"/>
      <c r="CY825" s="15"/>
      <c r="CZ825" s="15"/>
      <c r="DA825" s="15"/>
      <c r="DB825" s="15"/>
      <c r="DC825" s="15"/>
      <c r="DD825" s="15"/>
      <c r="DE825" s="15"/>
      <c r="DF825" s="15"/>
      <c r="DG825" s="15"/>
      <c r="DH825" s="15"/>
      <c r="DI825" s="15"/>
      <c r="DJ825" s="15"/>
      <c r="DK825" s="15"/>
      <c r="DL825" s="15"/>
      <c r="DM825" s="15"/>
      <c r="DN825" s="15"/>
      <c r="DO825" s="15"/>
      <c r="DP825" s="15"/>
      <c r="DQ825" s="15"/>
      <c r="DR825" s="15"/>
      <c r="DS825" s="15"/>
      <c r="DT825" s="15"/>
      <c r="DU825" s="15"/>
      <c r="DV825" s="15"/>
      <c r="DW825" s="15"/>
      <c r="DX825" s="15"/>
      <c r="DY825" s="15"/>
      <c r="DZ825" s="15"/>
      <c r="EA825" s="15"/>
      <c r="EB825" s="15"/>
      <c r="EC825" s="15"/>
      <c r="ED825" s="15"/>
      <c r="EE825" s="15"/>
      <c r="EF825" s="15"/>
      <c r="EG825" s="15"/>
      <c r="EH825" s="15"/>
      <c r="EI825" s="15"/>
      <c r="EJ825" s="15"/>
      <c r="EK825" s="15"/>
      <c r="EL825" s="15"/>
      <c r="EM825" s="15"/>
      <c r="EN825" s="15"/>
      <c r="EO825" s="15"/>
      <c r="EP825" s="15"/>
      <c r="EQ825" s="15"/>
      <c r="ER825" s="15"/>
      <c r="ES825" s="15"/>
      <c r="ET825" s="15"/>
      <c r="EU825" s="15"/>
      <c r="EV825" s="15"/>
      <c r="EW825" s="15"/>
      <c r="EX825" s="15"/>
      <c r="EY825" s="15"/>
      <c r="EZ825" s="15"/>
      <c r="FA825" s="15"/>
      <c r="FB825" s="15"/>
      <c r="FC825" s="15"/>
      <c r="FD825" s="15"/>
      <c r="FE825" s="15"/>
      <c r="FF825" s="15"/>
      <c r="FG825" s="15"/>
      <c r="FH825" s="15"/>
      <c r="FI825" s="15"/>
      <c r="FJ825" s="15"/>
      <c r="FK825" s="15"/>
      <c r="FL825" s="15"/>
      <c r="FM825" s="15"/>
      <c r="FN825" s="15"/>
      <c r="FO825" s="15"/>
      <c r="FP825" s="15"/>
      <c r="FQ825" s="15"/>
      <c r="FR825" s="15"/>
      <c r="FS825" s="15"/>
      <c r="FT825" s="15"/>
      <c r="FU825" s="15"/>
      <c r="FV825" s="15"/>
      <c r="FW825" s="15"/>
      <c r="FX825" s="15"/>
      <c r="FY825" s="15"/>
      <c r="FZ825" s="15"/>
      <c r="GA825" s="15"/>
      <c r="GB825" s="15"/>
      <c r="GC825" s="15"/>
      <c r="GD825" s="15"/>
      <c r="GE825" s="15"/>
      <c r="GF825" s="15"/>
      <c r="GG825" s="15"/>
      <c r="GH825" s="15"/>
      <c r="GI825" s="15"/>
      <c r="GJ825" s="15"/>
      <c r="GK825" s="15"/>
      <c r="GL825" s="15"/>
      <c r="GM825" s="15"/>
      <c r="GN825" s="15"/>
      <c r="GO825" s="15"/>
      <c r="GP825" s="15"/>
      <c r="GQ825" s="15"/>
      <c r="GR825" s="15"/>
      <c r="GS825" s="15"/>
      <c r="GT825" s="15"/>
      <c r="GU825" s="15"/>
      <c r="GV825" s="15"/>
      <c r="GW825" s="15"/>
      <c r="GX825" s="15"/>
      <c r="GY825" s="15"/>
      <c r="GZ825" s="15"/>
      <c r="HA825" s="15"/>
      <c r="HB825" s="15"/>
      <c r="HC825" s="15"/>
      <c r="HD825" s="15"/>
      <c r="HE825" s="15"/>
      <c r="HF825" s="15"/>
      <c r="HG825" s="15"/>
      <c r="HH825" s="15"/>
      <c r="HI825" s="15"/>
      <c r="HJ825" s="15"/>
      <c r="HK825" s="15"/>
      <c r="HL825" s="15"/>
      <c r="HM825" s="15"/>
      <c r="HN825" s="15"/>
      <c r="HO825" s="15"/>
      <c r="HP825" s="15"/>
      <c r="HQ825" s="15"/>
      <c r="HR825" s="15"/>
      <c r="HS825" s="15"/>
      <c r="HT825" s="15"/>
      <c r="HU825" s="15"/>
      <c r="HV825" s="15"/>
      <c r="HW825" s="15"/>
      <c r="HX825" s="15"/>
      <c r="HY825" s="15"/>
      <c r="HZ825" s="15"/>
      <c r="IA825" s="15"/>
      <c r="IB825" s="15"/>
    </row>
    <row r="826" s="11" customFormat="1" ht="39.95" customHeight="1" spans="1:236">
      <c r="A826" s="52">
        <v>27</v>
      </c>
      <c r="B826" s="53" t="s">
        <v>2254</v>
      </c>
      <c r="C826" s="52" t="s">
        <v>2286</v>
      </c>
      <c r="D826" s="52" t="s">
        <v>452</v>
      </c>
      <c r="E826" s="52"/>
      <c r="F826" s="64">
        <v>0.9</v>
      </c>
      <c r="G826" s="70">
        <v>4.8</v>
      </c>
      <c r="H826" s="52" t="s">
        <v>1846</v>
      </c>
      <c r="I826" s="81"/>
      <c r="J826" s="70" t="s">
        <v>1809</v>
      </c>
      <c r="K826" s="70" t="s">
        <v>1810</v>
      </c>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c r="BP826" s="15"/>
      <c r="BQ826" s="15"/>
      <c r="BR826" s="15"/>
      <c r="BS826" s="15"/>
      <c r="BT826" s="15"/>
      <c r="BU826" s="15"/>
      <c r="BV826" s="15"/>
      <c r="BW826" s="15"/>
      <c r="BX826" s="15"/>
      <c r="BY826" s="15"/>
      <c r="BZ826" s="15"/>
      <c r="CA826" s="15"/>
      <c r="CB826" s="15"/>
      <c r="CC826" s="15"/>
      <c r="CD826" s="15"/>
      <c r="CE826" s="15"/>
      <c r="CF826" s="15"/>
      <c r="CG826" s="15"/>
      <c r="CH826" s="15"/>
      <c r="CI826" s="15"/>
      <c r="CJ826" s="15"/>
      <c r="CK826" s="15"/>
      <c r="CL826" s="15"/>
      <c r="CM826" s="15"/>
      <c r="CN826" s="15"/>
      <c r="CO826" s="15"/>
      <c r="CP826" s="15"/>
      <c r="CQ826" s="15"/>
      <c r="CR826" s="15"/>
      <c r="CS826" s="15"/>
      <c r="CT826" s="15"/>
      <c r="CU826" s="15"/>
      <c r="CV826" s="15"/>
      <c r="CW826" s="15"/>
      <c r="CX826" s="15"/>
      <c r="CY826" s="15"/>
      <c r="CZ826" s="15"/>
      <c r="DA826" s="15"/>
      <c r="DB826" s="15"/>
      <c r="DC826" s="15"/>
      <c r="DD826" s="15"/>
      <c r="DE826" s="15"/>
      <c r="DF826" s="15"/>
      <c r="DG826" s="15"/>
      <c r="DH826" s="15"/>
      <c r="DI826" s="15"/>
      <c r="DJ826" s="15"/>
      <c r="DK826" s="15"/>
      <c r="DL826" s="15"/>
      <c r="DM826" s="15"/>
      <c r="DN826" s="15"/>
      <c r="DO826" s="15"/>
      <c r="DP826" s="15"/>
      <c r="DQ826" s="15"/>
      <c r="DR826" s="15"/>
      <c r="DS826" s="15"/>
      <c r="DT826" s="15"/>
      <c r="DU826" s="15"/>
      <c r="DV826" s="15"/>
      <c r="DW826" s="15"/>
      <c r="DX826" s="15"/>
      <c r="DY826" s="15"/>
      <c r="DZ826" s="15"/>
      <c r="EA826" s="15"/>
      <c r="EB826" s="15"/>
      <c r="EC826" s="15"/>
      <c r="ED826" s="15"/>
      <c r="EE826" s="15"/>
      <c r="EF826" s="15"/>
      <c r="EG826" s="15"/>
      <c r="EH826" s="15"/>
      <c r="EI826" s="15"/>
      <c r="EJ826" s="15"/>
      <c r="EK826" s="15"/>
      <c r="EL826" s="15"/>
      <c r="EM826" s="15"/>
      <c r="EN826" s="15"/>
      <c r="EO826" s="15"/>
      <c r="EP826" s="15"/>
      <c r="EQ826" s="15"/>
      <c r="ER826" s="15"/>
      <c r="ES826" s="15"/>
      <c r="ET826" s="15"/>
      <c r="EU826" s="15"/>
      <c r="EV826" s="15"/>
      <c r="EW826" s="15"/>
      <c r="EX826" s="15"/>
      <c r="EY826" s="15"/>
      <c r="EZ826" s="15"/>
      <c r="FA826" s="15"/>
      <c r="FB826" s="15"/>
      <c r="FC826" s="15"/>
      <c r="FD826" s="15"/>
      <c r="FE826" s="15"/>
      <c r="FF826" s="15"/>
      <c r="FG826" s="15"/>
      <c r="FH826" s="15"/>
      <c r="FI826" s="15"/>
      <c r="FJ826" s="15"/>
      <c r="FK826" s="15"/>
      <c r="FL826" s="15"/>
      <c r="FM826" s="15"/>
      <c r="FN826" s="15"/>
      <c r="FO826" s="15"/>
      <c r="FP826" s="15"/>
      <c r="FQ826" s="15"/>
      <c r="FR826" s="15"/>
      <c r="FS826" s="15"/>
      <c r="FT826" s="15"/>
      <c r="FU826" s="15"/>
      <c r="FV826" s="15"/>
      <c r="FW826" s="15"/>
      <c r="FX826" s="15"/>
      <c r="FY826" s="15"/>
      <c r="FZ826" s="15"/>
      <c r="GA826" s="15"/>
      <c r="GB826" s="15"/>
      <c r="GC826" s="15"/>
      <c r="GD826" s="15"/>
      <c r="GE826" s="15"/>
      <c r="GF826" s="15"/>
      <c r="GG826" s="15"/>
      <c r="GH826" s="15"/>
      <c r="GI826" s="15"/>
      <c r="GJ826" s="15"/>
      <c r="GK826" s="15"/>
      <c r="GL826" s="15"/>
      <c r="GM826" s="15"/>
      <c r="GN826" s="15"/>
      <c r="GO826" s="15"/>
      <c r="GP826" s="15"/>
      <c r="GQ826" s="15"/>
      <c r="GR826" s="15"/>
      <c r="GS826" s="15"/>
      <c r="GT826" s="15"/>
      <c r="GU826" s="15"/>
      <c r="GV826" s="15"/>
      <c r="GW826" s="15"/>
      <c r="GX826" s="15"/>
      <c r="GY826" s="15"/>
      <c r="GZ826" s="15"/>
      <c r="HA826" s="15"/>
      <c r="HB826" s="15"/>
      <c r="HC826" s="15"/>
      <c r="HD826" s="15"/>
      <c r="HE826" s="15"/>
      <c r="HF826" s="15"/>
      <c r="HG826" s="15"/>
      <c r="HH826" s="15"/>
      <c r="HI826" s="15"/>
      <c r="HJ826" s="15"/>
      <c r="HK826" s="15"/>
      <c r="HL826" s="15"/>
      <c r="HM826" s="15"/>
      <c r="HN826" s="15"/>
      <c r="HO826" s="15"/>
      <c r="HP826" s="15"/>
      <c r="HQ826" s="15"/>
      <c r="HR826" s="15"/>
      <c r="HS826" s="15"/>
      <c r="HT826" s="15"/>
      <c r="HU826" s="15"/>
      <c r="HV826" s="15"/>
      <c r="HW826" s="15"/>
      <c r="HX826" s="15"/>
      <c r="HY826" s="15"/>
      <c r="HZ826" s="15"/>
      <c r="IA826" s="15"/>
      <c r="IB826" s="15"/>
    </row>
    <row r="827" s="11" customFormat="1" ht="39.95" customHeight="1" spans="1:236">
      <c r="A827" s="52">
        <v>28</v>
      </c>
      <c r="B827" s="53" t="s">
        <v>2254</v>
      </c>
      <c r="C827" s="52" t="s">
        <v>2287</v>
      </c>
      <c r="D827" s="52" t="s">
        <v>456</v>
      </c>
      <c r="E827" s="52"/>
      <c r="F827" s="64">
        <v>0.9</v>
      </c>
      <c r="G827" s="70">
        <v>2</v>
      </c>
      <c r="H827" s="52" t="s">
        <v>1998</v>
      </c>
      <c r="I827" s="81"/>
      <c r="J827" s="70" t="s">
        <v>1809</v>
      </c>
      <c r="K827" s="70" t="s">
        <v>1810</v>
      </c>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c r="BQ827" s="15"/>
      <c r="BR827" s="15"/>
      <c r="BS827" s="15"/>
      <c r="BT827" s="15"/>
      <c r="BU827" s="15"/>
      <c r="BV827" s="15"/>
      <c r="BW827" s="15"/>
      <c r="BX827" s="15"/>
      <c r="BY827" s="15"/>
      <c r="BZ827" s="15"/>
      <c r="CA827" s="15"/>
      <c r="CB827" s="15"/>
      <c r="CC827" s="15"/>
      <c r="CD827" s="15"/>
      <c r="CE827" s="15"/>
      <c r="CF827" s="15"/>
      <c r="CG827" s="15"/>
      <c r="CH827" s="15"/>
      <c r="CI827" s="15"/>
      <c r="CJ827" s="15"/>
      <c r="CK827" s="15"/>
      <c r="CL827" s="15"/>
      <c r="CM827" s="15"/>
      <c r="CN827" s="15"/>
      <c r="CO827" s="15"/>
      <c r="CP827" s="15"/>
      <c r="CQ827" s="15"/>
      <c r="CR827" s="15"/>
      <c r="CS827" s="15"/>
      <c r="CT827" s="15"/>
      <c r="CU827" s="15"/>
      <c r="CV827" s="15"/>
      <c r="CW827" s="15"/>
      <c r="CX827" s="15"/>
      <c r="CY827" s="15"/>
      <c r="CZ827" s="15"/>
      <c r="DA827" s="15"/>
      <c r="DB827" s="15"/>
      <c r="DC827" s="15"/>
      <c r="DD827" s="15"/>
      <c r="DE827" s="15"/>
      <c r="DF827" s="15"/>
      <c r="DG827" s="15"/>
      <c r="DH827" s="15"/>
      <c r="DI827" s="15"/>
      <c r="DJ827" s="15"/>
      <c r="DK827" s="15"/>
      <c r="DL827" s="15"/>
      <c r="DM827" s="15"/>
      <c r="DN827" s="15"/>
      <c r="DO827" s="15"/>
      <c r="DP827" s="15"/>
      <c r="DQ827" s="15"/>
      <c r="DR827" s="15"/>
      <c r="DS827" s="15"/>
      <c r="DT827" s="15"/>
      <c r="DU827" s="15"/>
      <c r="DV827" s="15"/>
      <c r="DW827" s="15"/>
      <c r="DX827" s="15"/>
      <c r="DY827" s="15"/>
      <c r="DZ827" s="15"/>
      <c r="EA827" s="15"/>
      <c r="EB827" s="15"/>
      <c r="EC827" s="15"/>
      <c r="ED827" s="15"/>
      <c r="EE827" s="15"/>
      <c r="EF827" s="15"/>
      <c r="EG827" s="15"/>
      <c r="EH827" s="15"/>
      <c r="EI827" s="15"/>
      <c r="EJ827" s="15"/>
      <c r="EK827" s="15"/>
      <c r="EL827" s="15"/>
      <c r="EM827" s="15"/>
      <c r="EN827" s="15"/>
      <c r="EO827" s="15"/>
      <c r="EP827" s="15"/>
      <c r="EQ827" s="15"/>
      <c r="ER827" s="15"/>
      <c r="ES827" s="15"/>
      <c r="ET827" s="15"/>
      <c r="EU827" s="15"/>
      <c r="EV827" s="15"/>
      <c r="EW827" s="15"/>
      <c r="EX827" s="15"/>
      <c r="EY827" s="15"/>
      <c r="EZ827" s="15"/>
      <c r="FA827" s="15"/>
      <c r="FB827" s="15"/>
      <c r="FC827" s="15"/>
      <c r="FD827" s="15"/>
      <c r="FE827" s="15"/>
      <c r="FF827" s="15"/>
      <c r="FG827" s="15"/>
      <c r="FH827" s="15"/>
      <c r="FI827" s="15"/>
      <c r="FJ827" s="15"/>
      <c r="FK827" s="15"/>
      <c r="FL827" s="15"/>
      <c r="FM827" s="15"/>
      <c r="FN827" s="15"/>
      <c r="FO827" s="15"/>
      <c r="FP827" s="15"/>
      <c r="FQ827" s="15"/>
      <c r="FR827" s="15"/>
      <c r="FS827" s="15"/>
      <c r="FT827" s="15"/>
      <c r="FU827" s="15"/>
      <c r="FV827" s="15"/>
      <c r="FW827" s="15"/>
      <c r="FX827" s="15"/>
      <c r="FY827" s="15"/>
      <c r="FZ827" s="15"/>
      <c r="GA827" s="15"/>
      <c r="GB827" s="15"/>
      <c r="GC827" s="15"/>
      <c r="GD827" s="15"/>
      <c r="GE827" s="15"/>
      <c r="GF827" s="15"/>
      <c r="GG827" s="15"/>
      <c r="GH827" s="15"/>
      <c r="GI827" s="15"/>
      <c r="GJ827" s="15"/>
      <c r="GK827" s="15"/>
      <c r="GL827" s="15"/>
      <c r="GM827" s="15"/>
      <c r="GN827" s="15"/>
      <c r="GO827" s="15"/>
      <c r="GP827" s="15"/>
      <c r="GQ827" s="15"/>
      <c r="GR827" s="15"/>
      <c r="GS827" s="15"/>
      <c r="GT827" s="15"/>
      <c r="GU827" s="15"/>
      <c r="GV827" s="15"/>
      <c r="GW827" s="15"/>
      <c r="GX827" s="15"/>
      <c r="GY827" s="15"/>
      <c r="GZ827" s="15"/>
      <c r="HA827" s="15"/>
      <c r="HB827" s="15"/>
      <c r="HC827" s="15"/>
      <c r="HD827" s="15"/>
      <c r="HE827" s="15"/>
      <c r="HF827" s="15"/>
      <c r="HG827" s="15"/>
      <c r="HH827" s="15"/>
      <c r="HI827" s="15"/>
      <c r="HJ827" s="15"/>
      <c r="HK827" s="15"/>
      <c r="HL827" s="15"/>
      <c r="HM827" s="15"/>
      <c r="HN827" s="15"/>
      <c r="HO827" s="15"/>
      <c r="HP827" s="15"/>
      <c r="HQ827" s="15"/>
      <c r="HR827" s="15"/>
      <c r="HS827" s="15"/>
      <c r="HT827" s="15"/>
      <c r="HU827" s="15"/>
      <c r="HV827" s="15"/>
      <c r="HW827" s="15"/>
      <c r="HX827" s="15"/>
      <c r="HY827" s="15"/>
      <c r="HZ827" s="15"/>
      <c r="IA827" s="15"/>
      <c r="IB827" s="15"/>
    </row>
    <row r="828" s="11" customFormat="1" ht="39.95" customHeight="1" spans="1:236">
      <c r="A828" s="52">
        <v>29</v>
      </c>
      <c r="B828" s="53" t="s">
        <v>2254</v>
      </c>
      <c r="C828" s="52" t="s">
        <v>2288</v>
      </c>
      <c r="D828" s="52" t="s">
        <v>1914</v>
      </c>
      <c r="E828" s="52"/>
      <c r="F828" s="64">
        <v>0.9</v>
      </c>
      <c r="G828" s="70">
        <v>3</v>
      </c>
      <c r="H828" s="52" t="s">
        <v>1978</v>
      </c>
      <c r="I828" s="82"/>
      <c r="J828" s="70" t="s">
        <v>1809</v>
      </c>
      <c r="K828" s="70" t="s">
        <v>1810</v>
      </c>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c r="BP828" s="15"/>
      <c r="BQ828" s="15"/>
      <c r="BR828" s="15"/>
      <c r="BS828" s="15"/>
      <c r="BT828" s="15"/>
      <c r="BU828" s="15"/>
      <c r="BV828" s="15"/>
      <c r="BW828" s="15"/>
      <c r="BX828" s="15"/>
      <c r="BY828" s="15"/>
      <c r="BZ828" s="15"/>
      <c r="CA828" s="15"/>
      <c r="CB828" s="15"/>
      <c r="CC828" s="15"/>
      <c r="CD828" s="15"/>
      <c r="CE828" s="15"/>
      <c r="CF828" s="15"/>
      <c r="CG828" s="15"/>
      <c r="CH828" s="15"/>
      <c r="CI828" s="15"/>
      <c r="CJ828" s="15"/>
      <c r="CK828" s="15"/>
      <c r="CL828" s="15"/>
      <c r="CM828" s="15"/>
      <c r="CN828" s="15"/>
      <c r="CO828" s="15"/>
      <c r="CP828" s="15"/>
      <c r="CQ828" s="15"/>
      <c r="CR828" s="15"/>
      <c r="CS828" s="15"/>
      <c r="CT828" s="15"/>
      <c r="CU828" s="15"/>
      <c r="CV828" s="15"/>
      <c r="CW828" s="15"/>
      <c r="CX828" s="15"/>
      <c r="CY828" s="15"/>
      <c r="CZ828" s="15"/>
      <c r="DA828" s="15"/>
      <c r="DB828" s="15"/>
      <c r="DC828" s="15"/>
      <c r="DD828" s="15"/>
      <c r="DE828" s="15"/>
      <c r="DF828" s="15"/>
      <c r="DG828" s="15"/>
      <c r="DH828" s="15"/>
      <c r="DI828" s="15"/>
      <c r="DJ828" s="15"/>
      <c r="DK828" s="15"/>
      <c r="DL828" s="15"/>
      <c r="DM828" s="15"/>
      <c r="DN828" s="15"/>
      <c r="DO828" s="15"/>
      <c r="DP828" s="15"/>
      <c r="DQ828" s="15"/>
      <c r="DR828" s="15"/>
      <c r="DS828" s="15"/>
      <c r="DT828" s="15"/>
      <c r="DU828" s="15"/>
      <c r="DV828" s="15"/>
      <c r="DW828" s="15"/>
      <c r="DX828" s="15"/>
      <c r="DY828" s="15"/>
      <c r="DZ828" s="15"/>
      <c r="EA828" s="15"/>
      <c r="EB828" s="15"/>
      <c r="EC828" s="15"/>
      <c r="ED828" s="15"/>
      <c r="EE828" s="15"/>
      <c r="EF828" s="15"/>
      <c r="EG828" s="15"/>
      <c r="EH828" s="15"/>
      <c r="EI828" s="15"/>
      <c r="EJ828" s="15"/>
      <c r="EK828" s="15"/>
      <c r="EL828" s="15"/>
      <c r="EM828" s="15"/>
      <c r="EN828" s="15"/>
      <c r="EO828" s="15"/>
      <c r="EP828" s="15"/>
      <c r="EQ828" s="15"/>
      <c r="ER828" s="15"/>
      <c r="ES828" s="15"/>
      <c r="ET828" s="15"/>
      <c r="EU828" s="15"/>
      <c r="EV828" s="15"/>
      <c r="EW828" s="15"/>
      <c r="EX828" s="15"/>
      <c r="EY828" s="15"/>
      <c r="EZ828" s="15"/>
      <c r="FA828" s="15"/>
      <c r="FB828" s="15"/>
      <c r="FC828" s="15"/>
      <c r="FD828" s="15"/>
      <c r="FE828" s="15"/>
      <c r="FF828" s="15"/>
      <c r="FG828" s="15"/>
      <c r="FH828" s="15"/>
      <c r="FI828" s="15"/>
      <c r="FJ828" s="15"/>
      <c r="FK828" s="15"/>
      <c r="FL828" s="15"/>
      <c r="FM828" s="15"/>
      <c r="FN828" s="15"/>
      <c r="FO828" s="15"/>
      <c r="FP828" s="15"/>
      <c r="FQ828" s="15"/>
      <c r="FR828" s="15"/>
      <c r="FS828" s="15"/>
      <c r="FT828" s="15"/>
      <c r="FU828" s="15"/>
      <c r="FV828" s="15"/>
      <c r="FW828" s="15"/>
      <c r="FX828" s="15"/>
      <c r="FY828" s="15"/>
      <c r="FZ828" s="15"/>
      <c r="GA828" s="15"/>
      <c r="GB828" s="15"/>
      <c r="GC828" s="15"/>
      <c r="GD828" s="15"/>
      <c r="GE828" s="15"/>
      <c r="GF828" s="15"/>
      <c r="GG828" s="15"/>
      <c r="GH828" s="15"/>
      <c r="GI828" s="15"/>
      <c r="GJ828" s="15"/>
      <c r="GK828" s="15"/>
      <c r="GL828" s="15"/>
      <c r="GM828" s="15"/>
      <c r="GN828" s="15"/>
      <c r="GO828" s="15"/>
      <c r="GP828" s="15"/>
      <c r="GQ828" s="15"/>
      <c r="GR828" s="15"/>
      <c r="GS828" s="15"/>
      <c r="GT828" s="15"/>
      <c r="GU828" s="15"/>
      <c r="GV828" s="15"/>
      <c r="GW828" s="15"/>
      <c r="GX828" s="15"/>
      <c r="GY828" s="15"/>
      <c r="GZ828" s="15"/>
      <c r="HA828" s="15"/>
      <c r="HB828" s="15"/>
      <c r="HC828" s="15"/>
      <c r="HD828" s="15"/>
      <c r="HE828" s="15"/>
      <c r="HF828" s="15"/>
      <c r="HG828" s="15"/>
      <c r="HH828" s="15"/>
      <c r="HI828" s="15"/>
      <c r="HJ828" s="15"/>
      <c r="HK828" s="15"/>
      <c r="HL828" s="15"/>
      <c r="HM828" s="15"/>
      <c r="HN828" s="15"/>
      <c r="HO828" s="15"/>
      <c r="HP828" s="15"/>
      <c r="HQ828" s="15"/>
      <c r="HR828" s="15"/>
      <c r="HS828" s="15"/>
      <c r="HT828" s="15"/>
      <c r="HU828" s="15"/>
      <c r="HV828" s="15"/>
      <c r="HW828" s="15"/>
      <c r="HX828" s="15"/>
      <c r="HY828" s="15"/>
      <c r="HZ828" s="15"/>
      <c r="IA828" s="15"/>
      <c r="IB828" s="15"/>
    </row>
    <row r="829" s="11" customFormat="1" ht="39.95" customHeight="1" spans="1:236">
      <c r="A829" s="52">
        <v>30</v>
      </c>
      <c r="B829" s="53" t="s">
        <v>2254</v>
      </c>
      <c r="C829" s="52" t="s">
        <v>2289</v>
      </c>
      <c r="D829" s="52" t="s">
        <v>1402</v>
      </c>
      <c r="E829" s="52"/>
      <c r="F829" s="64">
        <v>0.9</v>
      </c>
      <c r="G829" s="70">
        <v>1.2</v>
      </c>
      <c r="H829" s="52" t="s">
        <v>1866</v>
      </c>
      <c r="I829" s="83"/>
      <c r="J829" s="70" t="s">
        <v>1809</v>
      </c>
      <c r="K829" s="70" t="s">
        <v>1810</v>
      </c>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c r="BQ829" s="15"/>
      <c r="BR829" s="15"/>
      <c r="BS829" s="15"/>
      <c r="BT829" s="15"/>
      <c r="BU829" s="15"/>
      <c r="BV829" s="15"/>
      <c r="BW829" s="15"/>
      <c r="BX829" s="15"/>
      <c r="BY829" s="15"/>
      <c r="BZ829" s="15"/>
      <c r="CA829" s="15"/>
      <c r="CB829" s="15"/>
      <c r="CC829" s="15"/>
      <c r="CD829" s="15"/>
      <c r="CE829" s="15"/>
      <c r="CF829" s="15"/>
      <c r="CG829" s="15"/>
      <c r="CH829" s="15"/>
      <c r="CI829" s="15"/>
      <c r="CJ829" s="15"/>
      <c r="CK829" s="15"/>
      <c r="CL829" s="15"/>
      <c r="CM829" s="15"/>
      <c r="CN829" s="15"/>
      <c r="CO829" s="15"/>
      <c r="CP829" s="15"/>
      <c r="CQ829" s="15"/>
      <c r="CR829" s="15"/>
      <c r="CS829" s="15"/>
      <c r="CT829" s="15"/>
      <c r="CU829" s="15"/>
      <c r="CV829" s="15"/>
      <c r="CW829" s="15"/>
      <c r="CX829" s="15"/>
      <c r="CY829" s="15"/>
      <c r="CZ829" s="15"/>
      <c r="DA829" s="15"/>
      <c r="DB829" s="15"/>
      <c r="DC829" s="15"/>
      <c r="DD829" s="15"/>
      <c r="DE829" s="15"/>
      <c r="DF829" s="15"/>
      <c r="DG829" s="15"/>
      <c r="DH829" s="15"/>
      <c r="DI829" s="15"/>
      <c r="DJ829" s="15"/>
      <c r="DK829" s="15"/>
      <c r="DL829" s="15"/>
      <c r="DM829" s="15"/>
      <c r="DN829" s="15"/>
      <c r="DO829" s="15"/>
      <c r="DP829" s="15"/>
      <c r="DQ829" s="15"/>
      <c r="DR829" s="15"/>
      <c r="DS829" s="15"/>
      <c r="DT829" s="15"/>
      <c r="DU829" s="15"/>
      <c r="DV829" s="15"/>
      <c r="DW829" s="15"/>
      <c r="DX829" s="15"/>
      <c r="DY829" s="15"/>
      <c r="DZ829" s="15"/>
      <c r="EA829" s="15"/>
      <c r="EB829" s="15"/>
      <c r="EC829" s="15"/>
      <c r="ED829" s="15"/>
      <c r="EE829" s="15"/>
      <c r="EF829" s="15"/>
      <c r="EG829" s="15"/>
      <c r="EH829" s="15"/>
      <c r="EI829" s="15"/>
      <c r="EJ829" s="15"/>
      <c r="EK829" s="15"/>
      <c r="EL829" s="15"/>
      <c r="EM829" s="15"/>
      <c r="EN829" s="15"/>
      <c r="EO829" s="15"/>
      <c r="EP829" s="15"/>
      <c r="EQ829" s="15"/>
      <c r="ER829" s="15"/>
      <c r="ES829" s="15"/>
      <c r="ET829" s="15"/>
      <c r="EU829" s="15"/>
      <c r="EV829" s="15"/>
      <c r="EW829" s="15"/>
      <c r="EX829" s="15"/>
      <c r="EY829" s="15"/>
      <c r="EZ829" s="15"/>
      <c r="FA829" s="15"/>
      <c r="FB829" s="15"/>
      <c r="FC829" s="15"/>
      <c r="FD829" s="15"/>
      <c r="FE829" s="15"/>
      <c r="FF829" s="15"/>
      <c r="FG829" s="15"/>
      <c r="FH829" s="15"/>
      <c r="FI829" s="15"/>
      <c r="FJ829" s="15"/>
      <c r="FK829" s="15"/>
      <c r="FL829" s="15"/>
      <c r="FM829" s="15"/>
      <c r="FN829" s="15"/>
      <c r="FO829" s="15"/>
      <c r="FP829" s="15"/>
      <c r="FQ829" s="15"/>
      <c r="FR829" s="15"/>
      <c r="FS829" s="15"/>
      <c r="FT829" s="15"/>
      <c r="FU829" s="15"/>
      <c r="FV829" s="15"/>
      <c r="FW829" s="15"/>
      <c r="FX829" s="15"/>
      <c r="FY829" s="15"/>
      <c r="FZ829" s="15"/>
      <c r="GA829" s="15"/>
      <c r="GB829" s="15"/>
      <c r="GC829" s="15"/>
      <c r="GD829" s="15"/>
      <c r="GE829" s="15"/>
      <c r="GF829" s="15"/>
      <c r="GG829" s="15"/>
      <c r="GH829" s="15"/>
      <c r="GI829" s="15"/>
      <c r="GJ829" s="15"/>
      <c r="GK829" s="15"/>
      <c r="GL829" s="15"/>
      <c r="GM829" s="15"/>
      <c r="GN829" s="15"/>
      <c r="GO829" s="15"/>
      <c r="GP829" s="15"/>
      <c r="GQ829" s="15"/>
      <c r="GR829" s="15"/>
      <c r="GS829" s="15"/>
      <c r="GT829" s="15"/>
      <c r="GU829" s="15"/>
      <c r="GV829" s="15"/>
      <c r="GW829" s="15"/>
      <c r="GX829" s="15"/>
      <c r="GY829" s="15"/>
      <c r="GZ829" s="15"/>
      <c r="HA829" s="15"/>
      <c r="HB829" s="15"/>
      <c r="HC829" s="15"/>
      <c r="HD829" s="15"/>
      <c r="HE829" s="15"/>
      <c r="HF829" s="15"/>
      <c r="HG829" s="15"/>
      <c r="HH829" s="15"/>
      <c r="HI829" s="15"/>
      <c r="HJ829" s="15"/>
      <c r="HK829" s="15"/>
      <c r="HL829" s="15"/>
      <c r="HM829" s="15"/>
      <c r="HN829" s="15"/>
      <c r="HO829" s="15"/>
      <c r="HP829" s="15"/>
      <c r="HQ829" s="15"/>
      <c r="HR829" s="15"/>
      <c r="HS829" s="15"/>
      <c r="HT829" s="15"/>
      <c r="HU829" s="15"/>
      <c r="HV829" s="15"/>
      <c r="HW829" s="15"/>
      <c r="HX829" s="15"/>
      <c r="HY829" s="15"/>
      <c r="HZ829" s="15"/>
      <c r="IA829" s="15"/>
      <c r="IB829" s="15"/>
    </row>
    <row r="830" s="11" customFormat="1" ht="39.95" customHeight="1" spans="1:236">
      <c r="A830" s="52">
        <v>31</v>
      </c>
      <c r="B830" s="53" t="s">
        <v>2254</v>
      </c>
      <c r="C830" s="52" t="s">
        <v>2290</v>
      </c>
      <c r="D830" s="52" t="s">
        <v>1459</v>
      </c>
      <c r="E830" s="52"/>
      <c r="F830" s="64">
        <v>0.9</v>
      </c>
      <c r="G830" s="70">
        <v>1.4</v>
      </c>
      <c r="H830" s="52" t="s">
        <v>1866</v>
      </c>
      <c r="I830" s="83"/>
      <c r="J830" s="70" t="s">
        <v>1809</v>
      </c>
      <c r="K830" s="70" t="s">
        <v>1810</v>
      </c>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c r="BS830" s="15"/>
      <c r="BT830" s="15"/>
      <c r="BU830" s="15"/>
      <c r="BV830" s="15"/>
      <c r="BW830" s="15"/>
      <c r="BX830" s="15"/>
      <c r="BY830" s="15"/>
      <c r="BZ830" s="15"/>
      <c r="CA830" s="15"/>
      <c r="CB830" s="15"/>
      <c r="CC830" s="15"/>
      <c r="CD830" s="15"/>
      <c r="CE830" s="15"/>
      <c r="CF830" s="15"/>
      <c r="CG830" s="15"/>
      <c r="CH830" s="15"/>
      <c r="CI830" s="15"/>
      <c r="CJ830" s="15"/>
      <c r="CK830" s="15"/>
      <c r="CL830" s="15"/>
      <c r="CM830" s="15"/>
      <c r="CN830" s="15"/>
      <c r="CO830" s="15"/>
      <c r="CP830" s="15"/>
      <c r="CQ830" s="15"/>
      <c r="CR830" s="15"/>
      <c r="CS830" s="15"/>
      <c r="CT830" s="15"/>
      <c r="CU830" s="15"/>
      <c r="CV830" s="15"/>
      <c r="CW830" s="15"/>
      <c r="CX830" s="15"/>
      <c r="CY830" s="15"/>
      <c r="CZ830" s="15"/>
      <c r="DA830" s="15"/>
      <c r="DB830" s="15"/>
      <c r="DC830" s="15"/>
      <c r="DD830" s="15"/>
      <c r="DE830" s="15"/>
      <c r="DF830" s="15"/>
      <c r="DG830" s="15"/>
      <c r="DH830" s="15"/>
      <c r="DI830" s="15"/>
      <c r="DJ830" s="15"/>
      <c r="DK830" s="15"/>
      <c r="DL830" s="15"/>
      <c r="DM830" s="15"/>
      <c r="DN830" s="15"/>
      <c r="DO830" s="15"/>
      <c r="DP830" s="15"/>
      <c r="DQ830" s="15"/>
      <c r="DR830" s="15"/>
      <c r="DS830" s="15"/>
      <c r="DT830" s="15"/>
      <c r="DU830" s="15"/>
      <c r="DV830" s="15"/>
      <c r="DW830" s="15"/>
      <c r="DX830" s="15"/>
      <c r="DY830" s="15"/>
      <c r="DZ830" s="15"/>
      <c r="EA830" s="15"/>
      <c r="EB830" s="15"/>
      <c r="EC830" s="15"/>
      <c r="ED830" s="15"/>
      <c r="EE830" s="15"/>
      <c r="EF830" s="15"/>
      <c r="EG830" s="15"/>
      <c r="EH830" s="15"/>
      <c r="EI830" s="15"/>
      <c r="EJ830" s="15"/>
      <c r="EK830" s="15"/>
      <c r="EL830" s="15"/>
      <c r="EM830" s="15"/>
      <c r="EN830" s="15"/>
      <c r="EO830" s="15"/>
      <c r="EP830" s="15"/>
      <c r="EQ830" s="15"/>
      <c r="ER830" s="15"/>
      <c r="ES830" s="15"/>
      <c r="ET830" s="15"/>
      <c r="EU830" s="15"/>
      <c r="EV830" s="15"/>
      <c r="EW830" s="15"/>
      <c r="EX830" s="15"/>
      <c r="EY830" s="15"/>
      <c r="EZ830" s="15"/>
      <c r="FA830" s="15"/>
      <c r="FB830" s="15"/>
      <c r="FC830" s="15"/>
      <c r="FD830" s="15"/>
      <c r="FE830" s="15"/>
      <c r="FF830" s="15"/>
      <c r="FG830" s="15"/>
      <c r="FH830" s="15"/>
      <c r="FI830" s="15"/>
      <c r="FJ830" s="15"/>
      <c r="FK830" s="15"/>
      <c r="FL830" s="15"/>
      <c r="FM830" s="15"/>
      <c r="FN830" s="15"/>
      <c r="FO830" s="15"/>
      <c r="FP830" s="15"/>
      <c r="FQ830" s="15"/>
      <c r="FR830" s="15"/>
      <c r="FS830" s="15"/>
      <c r="FT830" s="15"/>
      <c r="FU830" s="15"/>
      <c r="FV830" s="15"/>
      <c r="FW830" s="15"/>
      <c r="FX830" s="15"/>
      <c r="FY830" s="15"/>
      <c r="FZ830" s="15"/>
      <c r="GA830" s="15"/>
      <c r="GB830" s="15"/>
      <c r="GC830" s="15"/>
      <c r="GD830" s="15"/>
      <c r="GE830" s="15"/>
      <c r="GF830" s="15"/>
      <c r="GG830" s="15"/>
      <c r="GH830" s="15"/>
      <c r="GI830" s="15"/>
      <c r="GJ830" s="15"/>
      <c r="GK830" s="15"/>
      <c r="GL830" s="15"/>
      <c r="GM830" s="15"/>
      <c r="GN830" s="15"/>
      <c r="GO830" s="15"/>
      <c r="GP830" s="15"/>
      <c r="GQ830" s="15"/>
      <c r="GR830" s="15"/>
      <c r="GS830" s="15"/>
      <c r="GT830" s="15"/>
      <c r="GU830" s="15"/>
      <c r="GV830" s="15"/>
      <c r="GW830" s="15"/>
      <c r="GX830" s="15"/>
      <c r="GY830" s="15"/>
      <c r="GZ830" s="15"/>
      <c r="HA830" s="15"/>
      <c r="HB830" s="15"/>
      <c r="HC830" s="15"/>
      <c r="HD830" s="15"/>
      <c r="HE830" s="15"/>
      <c r="HF830" s="15"/>
      <c r="HG830" s="15"/>
      <c r="HH830" s="15"/>
      <c r="HI830" s="15"/>
      <c r="HJ830" s="15"/>
      <c r="HK830" s="15"/>
      <c r="HL830" s="15"/>
      <c r="HM830" s="15"/>
      <c r="HN830" s="15"/>
      <c r="HO830" s="15"/>
      <c r="HP830" s="15"/>
      <c r="HQ830" s="15"/>
      <c r="HR830" s="15"/>
      <c r="HS830" s="15"/>
      <c r="HT830" s="15"/>
      <c r="HU830" s="15"/>
      <c r="HV830" s="15"/>
      <c r="HW830" s="15"/>
      <c r="HX830" s="15"/>
      <c r="HY830" s="15"/>
      <c r="HZ830" s="15"/>
      <c r="IA830" s="15"/>
      <c r="IB830" s="15"/>
    </row>
    <row r="831" s="11" customFormat="1" ht="39.95" customHeight="1" spans="1:236">
      <c r="A831" s="52">
        <v>32</v>
      </c>
      <c r="B831" s="53" t="s">
        <v>2254</v>
      </c>
      <c r="C831" s="52" t="s">
        <v>2291</v>
      </c>
      <c r="D831" s="52" t="s">
        <v>1405</v>
      </c>
      <c r="E831" s="52"/>
      <c r="F831" s="64">
        <v>0.9</v>
      </c>
      <c r="G831" s="70">
        <v>4.8</v>
      </c>
      <c r="H831" s="52" t="s">
        <v>1866</v>
      </c>
      <c r="I831" s="83"/>
      <c r="J831" s="70" t="s">
        <v>1809</v>
      </c>
      <c r="K831" s="70" t="s">
        <v>1810</v>
      </c>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5"/>
      <c r="BQ831" s="15"/>
      <c r="BR831" s="15"/>
      <c r="BS831" s="15"/>
      <c r="BT831" s="15"/>
      <c r="BU831" s="15"/>
      <c r="BV831" s="15"/>
      <c r="BW831" s="15"/>
      <c r="BX831" s="15"/>
      <c r="BY831" s="15"/>
      <c r="BZ831" s="15"/>
      <c r="CA831" s="15"/>
      <c r="CB831" s="15"/>
      <c r="CC831" s="15"/>
      <c r="CD831" s="15"/>
      <c r="CE831" s="15"/>
      <c r="CF831" s="15"/>
      <c r="CG831" s="15"/>
      <c r="CH831" s="15"/>
      <c r="CI831" s="15"/>
      <c r="CJ831" s="15"/>
      <c r="CK831" s="15"/>
      <c r="CL831" s="15"/>
      <c r="CM831" s="15"/>
      <c r="CN831" s="15"/>
      <c r="CO831" s="15"/>
      <c r="CP831" s="15"/>
      <c r="CQ831" s="15"/>
      <c r="CR831" s="15"/>
      <c r="CS831" s="15"/>
      <c r="CT831" s="15"/>
      <c r="CU831" s="15"/>
      <c r="CV831" s="15"/>
      <c r="CW831" s="15"/>
      <c r="CX831" s="15"/>
      <c r="CY831" s="15"/>
      <c r="CZ831" s="15"/>
      <c r="DA831" s="15"/>
      <c r="DB831" s="15"/>
      <c r="DC831" s="15"/>
      <c r="DD831" s="15"/>
      <c r="DE831" s="15"/>
      <c r="DF831" s="15"/>
      <c r="DG831" s="15"/>
      <c r="DH831" s="15"/>
      <c r="DI831" s="15"/>
      <c r="DJ831" s="15"/>
      <c r="DK831" s="15"/>
      <c r="DL831" s="15"/>
      <c r="DM831" s="15"/>
      <c r="DN831" s="15"/>
      <c r="DO831" s="15"/>
      <c r="DP831" s="15"/>
      <c r="DQ831" s="15"/>
      <c r="DR831" s="15"/>
      <c r="DS831" s="15"/>
      <c r="DT831" s="15"/>
      <c r="DU831" s="15"/>
      <c r="DV831" s="15"/>
      <c r="DW831" s="15"/>
      <c r="DX831" s="15"/>
      <c r="DY831" s="15"/>
      <c r="DZ831" s="15"/>
      <c r="EA831" s="15"/>
      <c r="EB831" s="15"/>
      <c r="EC831" s="15"/>
      <c r="ED831" s="15"/>
      <c r="EE831" s="15"/>
      <c r="EF831" s="15"/>
      <c r="EG831" s="15"/>
      <c r="EH831" s="15"/>
      <c r="EI831" s="15"/>
      <c r="EJ831" s="15"/>
      <c r="EK831" s="15"/>
      <c r="EL831" s="15"/>
      <c r="EM831" s="15"/>
      <c r="EN831" s="15"/>
      <c r="EO831" s="15"/>
      <c r="EP831" s="15"/>
      <c r="EQ831" s="15"/>
      <c r="ER831" s="15"/>
      <c r="ES831" s="15"/>
      <c r="ET831" s="15"/>
      <c r="EU831" s="15"/>
      <c r="EV831" s="15"/>
      <c r="EW831" s="15"/>
      <c r="EX831" s="15"/>
      <c r="EY831" s="15"/>
      <c r="EZ831" s="15"/>
      <c r="FA831" s="15"/>
      <c r="FB831" s="15"/>
      <c r="FC831" s="15"/>
      <c r="FD831" s="15"/>
      <c r="FE831" s="15"/>
      <c r="FF831" s="15"/>
      <c r="FG831" s="15"/>
      <c r="FH831" s="15"/>
      <c r="FI831" s="15"/>
      <c r="FJ831" s="15"/>
      <c r="FK831" s="15"/>
      <c r="FL831" s="15"/>
      <c r="FM831" s="15"/>
      <c r="FN831" s="15"/>
      <c r="FO831" s="15"/>
      <c r="FP831" s="15"/>
      <c r="FQ831" s="15"/>
      <c r="FR831" s="15"/>
      <c r="FS831" s="15"/>
      <c r="FT831" s="15"/>
      <c r="FU831" s="15"/>
      <c r="FV831" s="15"/>
      <c r="FW831" s="15"/>
      <c r="FX831" s="15"/>
      <c r="FY831" s="15"/>
      <c r="FZ831" s="15"/>
      <c r="GA831" s="15"/>
      <c r="GB831" s="15"/>
      <c r="GC831" s="15"/>
      <c r="GD831" s="15"/>
      <c r="GE831" s="15"/>
      <c r="GF831" s="15"/>
      <c r="GG831" s="15"/>
      <c r="GH831" s="15"/>
      <c r="GI831" s="15"/>
      <c r="GJ831" s="15"/>
      <c r="GK831" s="15"/>
      <c r="GL831" s="15"/>
      <c r="GM831" s="15"/>
      <c r="GN831" s="15"/>
      <c r="GO831" s="15"/>
      <c r="GP831" s="15"/>
      <c r="GQ831" s="15"/>
      <c r="GR831" s="15"/>
      <c r="GS831" s="15"/>
      <c r="GT831" s="15"/>
      <c r="GU831" s="15"/>
      <c r="GV831" s="15"/>
      <c r="GW831" s="15"/>
      <c r="GX831" s="15"/>
      <c r="GY831" s="15"/>
      <c r="GZ831" s="15"/>
      <c r="HA831" s="15"/>
      <c r="HB831" s="15"/>
      <c r="HC831" s="15"/>
      <c r="HD831" s="15"/>
      <c r="HE831" s="15"/>
      <c r="HF831" s="15"/>
      <c r="HG831" s="15"/>
      <c r="HH831" s="15"/>
      <c r="HI831" s="15"/>
      <c r="HJ831" s="15"/>
      <c r="HK831" s="15"/>
      <c r="HL831" s="15"/>
      <c r="HM831" s="15"/>
      <c r="HN831" s="15"/>
      <c r="HO831" s="15"/>
      <c r="HP831" s="15"/>
      <c r="HQ831" s="15"/>
      <c r="HR831" s="15"/>
      <c r="HS831" s="15"/>
      <c r="HT831" s="15"/>
      <c r="HU831" s="15"/>
      <c r="HV831" s="15"/>
      <c r="HW831" s="15"/>
      <c r="HX831" s="15"/>
      <c r="HY831" s="15"/>
      <c r="HZ831" s="15"/>
      <c r="IA831" s="15"/>
      <c r="IB831" s="15"/>
    </row>
    <row r="832" s="11" customFormat="1" ht="39.95" customHeight="1" spans="1:236">
      <c r="A832" s="52">
        <v>33</v>
      </c>
      <c r="B832" s="53" t="s">
        <v>2254</v>
      </c>
      <c r="C832" s="52" t="s">
        <v>2292</v>
      </c>
      <c r="D832" s="52" t="s">
        <v>1469</v>
      </c>
      <c r="E832" s="52"/>
      <c r="F832" s="64">
        <v>0.9</v>
      </c>
      <c r="G832" s="70">
        <v>3.2</v>
      </c>
      <c r="H832" s="52" t="s">
        <v>1870</v>
      </c>
      <c r="I832" s="83"/>
      <c r="J832" s="70" t="s">
        <v>1809</v>
      </c>
      <c r="K832" s="70" t="s">
        <v>1810</v>
      </c>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c r="BS832" s="15"/>
      <c r="BT832" s="15"/>
      <c r="BU832" s="15"/>
      <c r="BV832" s="15"/>
      <c r="BW832" s="15"/>
      <c r="BX832" s="15"/>
      <c r="BY832" s="15"/>
      <c r="BZ832" s="15"/>
      <c r="CA832" s="15"/>
      <c r="CB832" s="15"/>
      <c r="CC832" s="15"/>
      <c r="CD832" s="15"/>
      <c r="CE832" s="15"/>
      <c r="CF832" s="15"/>
      <c r="CG832" s="15"/>
      <c r="CH832" s="15"/>
      <c r="CI832" s="15"/>
      <c r="CJ832" s="15"/>
      <c r="CK832" s="15"/>
      <c r="CL832" s="15"/>
      <c r="CM832" s="15"/>
      <c r="CN832" s="15"/>
      <c r="CO832" s="15"/>
      <c r="CP832" s="15"/>
      <c r="CQ832" s="15"/>
      <c r="CR832" s="15"/>
      <c r="CS832" s="15"/>
      <c r="CT832" s="15"/>
      <c r="CU832" s="15"/>
      <c r="CV832" s="15"/>
      <c r="CW832" s="15"/>
      <c r="CX832" s="15"/>
      <c r="CY832" s="15"/>
      <c r="CZ832" s="15"/>
      <c r="DA832" s="15"/>
      <c r="DB832" s="15"/>
      <c r="DC832" s="15"/>
      <c r="DD832" s="15"/>
      <c r="DE832" s="15"/>
      <c r="DF832" s="15"/>
      <c r="DG832" s="15"/>
      <c r="DH832" s="15"/>
      <c r="DI832" s="15"/>
      <c r="DJ832" s="15"/>
      <c r="DK832" s="15"/>
      <c r="DL832" s="15"/>
      <c r="DM832" s="15"/>
      <c r="DN832" s="15"/>
      <c r="DO832" s="15"/>
      <c r="DP832" s="15"/>
      <c r="DQ832" s="15"/>
      <c r="DR832" s="15"/>
      <c r="DS832" s="15"/>
      <c r="DT832" s="15"/>
      <c r="DU832" s="15"/>
      <c r="DV832" s="15"/>
      <c r="DW832" s="15"/>
      <c r="DX832" s="15"/>
      <c r="DY832" s="15"/>
      <c r="DZ832" s="15"/>
      <c r="EA832" s="15"/>
      <c r="EB832" s="15"/>
      <c r="EC832" s="15"/>
      <c r="ED832" s="15"/>
      <c r="EE832" s="15"/>
      <c r="EF832" s="15"/>
      <c r="EG832" s="15"/>
      <c r="EH832" s="15"/>
      <c r="EI832" s="15"/>
      <c r="EJ832" s="15"/>
      <c r="EK832" s="15"/>
      <c r="EL832" s="15"/>
      <c r="EM832" s="15"/>
      <c r="EN832" s="15"/>
      <c r="EO832" s="15"/>
      <c r="EP832" s="15"/>
      <c r="EQ832" s="15"/>
      <c r="ER832" s="15"/>
      <c r="ES832" s="15"/>
      <c r="ET832" s="15"/>
      <c r="EU832" s="15"/>
      <c r="EV832" s="15"/>
      <c r="EW832" s="15"/>
      <c r="EX832" s="15"/>
      <c r="EY832" s="15"/>
      <c r="EZ832" s="15"/>
      <c r="FA832" s="15"/>
      <c r="FB832" s="15"/>
      <c r="FC832" s="15"/>
      <c r="FD832" s="15"/>
      <c r="FE832" s="15"/>
      <c r="FF832" s="15"/>
      <c r="FG832" s="15"/>
      <c r="FH832" s="15"/>
      <c r="FI832" s="15"/>
      <c r="FJ832" s="15"/>
      <c r="FK832" s="15"/>
      <c r="FL832" s="15"/>
      <c r="FM832" s="15"/>
      <c r="FN832" s="15"/>
      <c r="FO832" s="15"/>
      <c r="FP832" s="15"/>
      <c r="FQ832" s="15"/>
      <c r="FR832" s="15"/>
      <c r="FS832" s="15"/>
      <c r="FT832" s="15"/>
      <c r="FU832" s="15"/>
      <c r="FV832" s="15"/>
      <c r="FW832" s="15"/>
      <c r="FX832" s="15"/>
      <c r="FY832" s="15"/>
      <c r="FZ832" s="15"/>
      <c r="GA832" s="15"/>
      <c r="GB832" s="15"/>
      <c r="GC832" s="15"/>
      <c r="GD832" s="15"/>
      <c r="GE832" s="15"/>
      <c r="GF832" s="15"/>
      <c r="GG832" s="15"/>
      <c r="GH832" s="15"/>
      <c r="GI832" s="15"/>
      <c r="GJ832" s="15"/>
      <c r="GK832" s="15"/>
      <c r="GL832" s="15"/>
      <c r="GM832" s="15"/>
      <c r="GN832" s="15"/>
      <c r="GO832" s="15"/>
      <c r="GP832" s="15"/>
      <c r="GQ832" s="15"/>
      <c r="GR832" s="15"/>
      <c r="GS832" s="15"/>
      <c r="GT832" s="15"/>
      <c r="GU832" s="15"/>
      <c r="GV832" s="15"/>
      <c r="GW832" s="15"/>
      <c r="GX832" s="15"/>
      <c r="GY832" s="15"/>
      <c r="GZ832" s="15"/>
      <c r="HA832" s="15"/>
      <c r="HB832" s="15"/>
      <c r="HC832" s="15"/>
      <c r="HD832" s="15"/>
      <c r="HE832" s="15"/>
      <c r="HF832" s="15"/>
      <c r="HG832" s="15"/>
      <c r="HH832" s="15"/>
      <c r="HI832" s="15"/>
      <c r="HJ832" s="15"/>
      <c r="HK832" s="15"/>
      <c r="HL832" s="15"/>
      <c r="HM832" s="15"/>
      <c r="HN832" s="15"/>
      <c r="HO832" s="15"/>
      <c r="HP832" s="15"/>
      <c r="HQ832" s="15"/>
      <c r="HR832" s="15"/>
      <c r="HS832" s="15"/>
      <c r="HT832" s="15"/>
      <c r="HU832" s="15"/>
      <c r="HV832" s="15"/>
      <c r="HW832" s="15"/>
      <c r="HX832" s="15"/>
      <c r="HY832" s="15"/>
      <c r="HZ832" s="15"/>
      <c r="IA832" s="15"/>
      <c r="IB832" s="15"/>
    </row>
    <row r="833" s="11" customFormat="1" ht="39.95" customHeight="1" spans="1:236">
      <c r="A833" s="52">
        <v>34</v>
      </c>
      <c r="B833" s="53" t="s">
        <v>2254</v>
      </c>
      <c r="C833" s="52" t="s">
        <v>2293</v>
      </c>
      <c r="D833" s="52" t="s">
        <v>1466</v>
      </c>
      <c r="E833" s="52"/>
      <c r="F833" s="64">
        <v>0.9</v>
      </c>
      <c r="G833" s="70">
        <v>3.4</v>
      </c>
      <c r="H833" s="52" t="s">
        <v>1872</v>
      </c>
      <c r="I833" s="83"/>
      <c r="J833" s="70" t="s">
        <v>1809</v>
      </c>
      <c r="K833" s="70" t="s">
        <v>1810</v>
      </c>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c r="BR833" s="15"/>
      <c r="BS833" s="15"/>
      <c r="BT833" s="15"/>
      <c r="BU833" s="15"/>
      <c r="BV833" s="15"/>
      <c r="BW833" s="15"/>
      <c r="BX833" s="15"/>
      <c r="BY833" s="15"/>
      <c r="BZ833" s="15"/>
      <c r="CA833" s="15"/>
      <c r="CB833" s="15"/>
      <c r="CC833" s="15"/>
      <c r="CD833" s="15"/>
      <c r="CE833" s="15"/>
      <c r="CF833" s="15"/>
      <c r="CG833" s="15"/>
      <c r="CH833" s="15"/>
      <c r="CI833" s="15"/>
      <c r="CJ833" s="15"/>
      <c r="CK833" s="15"/>
      <c r="CL833" s="15"/>
      <c r="CM833" s="15"/>
      <c r="CN833" s="15"/>
      <c r="CO833" s="15"/>
      <c r="CP833" s="15"/>
      <c r="CQ833" s="15"/>
      <c r="CR833" s="15"/>
      <c r="CS833" s="15"/>
      <c r="CT833" s="15"/>
      <c r="CU833" s="15"/>
      <c r="CV833" s="15"/>
      <c r="CW833" s="15"/>
      <c r="CX833" s="15"/>
      <c r="CY833" s="15"/>
      <c r="CZ833" s="15"/>
      <c r="DA833" s="15"/>
      <c r="DB833" s="15"/>
      <c r="DC833" s="15"/>
      <c r="DD833" s="15"/>
      <c r="DE833" s="15"/>
      <c r="DF833" s="15"/>
      <c r="DG833" s="15"/>
      <c r="DH833" s="15"/>
      <c r="DI833" s="15"/>
      <c r="DJ833" s="15"/>
      <c r="DK833" s="15"/>
      <c r="DL833" s="15"/>
      <c r="DM833" s="15"/>
      <c r="DN833" s="15"/>
      <c r="DO833" s="15"/>
      <c r="DP833" s="15"/>
      <c r="DQ833" s="15"/>
      <c r="DR833" s="15"/>
      <c r="DS833" s="15"/>
      <c r="DT833" s="15"/>
      <c r="DU833" s="15"/>
      <c r="DV833" s="15"/>
      <c r="DW833" s="15"/>
      <c r="DX833" s="15"/>
      <c r="DY833" s="15"/>
      <c r="DZ833" s="15"/>
      <c r="EA833" s="15"/>
      <c r="EB833" s="15"/>
      <c r="EC833" s="15"/>
      <c r="ED833" s="15"/>
      <c r="EE833" s="15"/>
      <c r="EF833" s="15"/>
      <c r="EG833" s="15"/>
      <c r="EH833" s="15"/>
      <c r="EI833" s="15"/>
      <c r="EJ833" s="15"/>
      <c r="EK833" s="15"/>
      <c r="EL833" s="15"/>
      <c r="EM833" s="15"/>
      <c r="EN833" s="15"/>
      <c r="EO833" s="15"/>
      <c r="EP833" s="15"/>
      <c r="EQ833" s="15"/>
      <c r="ER833" s="15"/>
      <c r="ES833" s="15"/>
      <c r="ET833" s="15"/>
      <c r="EU833" s="15"/>
      <c r="EV833" s="15"/>
      <c r="EW833" s="15"/>
      <c r="EX833" s="15"/>
      <c r="EY833" s="15"/>
      <c r="EZ833" s="15"/>
      <c r="FA833" s="15"/>
      <c r="FB833" s="15"/>
      <c r="FC833" s="15"/>
      <c r="FD833" s="15"/>
      <c r="FE833" s="15"/>
      <c r="FF833" s="15"/>
      <c r="FG833" s="15"/>
      <c r="FH833" s="15"/>
      <c r="FI833" s="15"/>
      <c r="FJ833" s="15"/>
      <c r="FK833" s="15"/>
      <c r="FL833" s="15"/>
      <c r="FM833" s="15"/>
      <c r="FN833" s="15"/>
      <c r="FO833" s="15"/>
      <c r="FP833" s="15"/>
      <c r="FQ833" s="15"/>
      <c r="FR833" s="15"/>
      <c r="FS833" s="15"/>
      <c r="FT833" s="15"/>
      <c r="FU833" s="15"/>
      <c r="FV833" s="15"/>
      <c r="FW833" s="15"/>
      <c r="FX833" s="15"/>
      <c r="FY833" s="15"/>
      <c r="FZ833" s="15"/>
      <c r="GA833" s="15"/>
      <c r="GB833" s="15"/>
      <c r="GC833" s="15"/>
      <c r="GD833" s="15"/>
      <c r="GE833" s="15"/>
      <c r="GF833" s="15"/>
      <c r="GG833" s="15"/>
      <c r="GH833" s="15"/>
      <c r="GI833" s="15"/>
      <c r="GJ833" s="15"/>
      <c r="GK833" s="15"/>
      <c r="GL833" s="15"/>
      <c r="GM833" s="15"/>
      <c r="GN833" s="15"/>
      <c r="GO833" s="15"/>
      <c r="GP833" s="15"/>
      <c r="GQ833" s="15"/>
      <c r="GR833" s="15"/>
      <c r="GS833" s="15"/>
      <c r="GT833" s="15"/>
      <c r="GU833" s="15"/>
      <c r="GV833" s="15"/>
      <c r="GW833" s="15"/>
      <c r="GX833" s="15"/>
      <c r="GY833" s="15"/>
      <c r="GZ833" s="15"/>
      <c r="HA833" s="15"/>
      <c r="HB833" s="15"/>
      <c r="HC833" s="15"/>
      <c r="HD833" s="15"/>
      <c r="HE833" s="15"/>
      <c r="HF833" s="15"/>
      <c r="HG833" s="15"/>
      <c r="HH833" s="15"/>
      <c r="HI833" s="15"/>
      <c r="HJ833" s="15"/>
      <c r="HK833" s="15"/>
      <c r="HL833" s="15"/>
      <c r="HM833" s="15"/>
      <c r="HN833" s="15"/>
      <c r="HO833" s="15"/>
      <c r="HP833" s="15"/>
      <c r="HQ833" s="15"/>
      <c r="HR833" s="15"/>
      <c r="HS833" s="15"/>
      <c r="HT833" s="15"/>
      <c r="HU833" s="15"/>
      <c r="HV833" s="15"/>
      <c r="HW833" s="15"/>
      <c r="HX833" s="15"/>
      <c r="HY833" s="15"/>
      <c r="HZ833" s="15"/>
      <c r="IA833" s="15"/>
      <c r="IB833" s="15"/>
    </row>
    <row r="834" s="11" customFormat="1" ht="39.95" customHeight="1" spans="1:236">
      <c r="A834" s="52">
        <v>35</v>
      </c>
      <c r="B834" s="52" t="s">
        <v>2254</v>
      </c>
      <c r="C834" s="52" t="s">
        <v>1912</v>
      </c>
      <c r="D834" s="52" t="s">
        <v>2294</v>
      </c>
      <c r="E834" s="52"/>
      <c r="F834" s="64">
        <v>0.9</v>
      </c>
      <c r="G834" s="70">
        <v>1.3</v>
      </c>
      <c r="H834" s="52" t="s">
        <v>2054</v>
      </c>
      <c r="I834" s="87"/>
      <c r="J834" s="70" t="s">
        <v>1809</v>
      </c>
      <c r="K834" s="70" t="s">
        <v>1810</v>
      </c>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c r="BR834" s="15"/>
      <c r="BS834" s="15"/>
      <c r="BT834" s="15"/>
      <c r="BU834" s="15"/>
      <c r="BV834" s="15"/>
      <c r="BW834" s="15"/>
      <c r="BX834" s="15"/>
      <c r="BY834" s="15"/>
      <c r="BZ834" s="15"/>
      <c r="CA834" s="15"/>
      <c r="CB834" s="15"/>
      <c r="CC834" s="15"/>
      <c r="CD834" s="15"/>
      <c r="CE834" s="15"/>
      <c r="CF834" s="15"/>
      <c r="CG834" s="15"/>
      <c r="CH834" s="15"/>
      <c r="CI834" s="15"/>
      <c r="CJ834" s="15"/>
      <c r="CK834" s="15"/>
      <c r="CL834" s="15"/>
      <c r="CM834" s="15"/>
      <c r="CN834" s="15"/>
      <c r="CO834" s="15"/>
      <c r="CP834" s="15"/>
      <c r="CQ834" s="15"/>
      <c r="CR834" s="15"/>
      <c r="CS834" s="15"/>
      <c r="CT834" s="15"/>
      <c r="CU834" s="15"/>
      <c r="CV834" s="15"/>
      <c r="CW834" s="15"/>
      <c r="CX834" s="15"/>
      <c r="CY834" s="15"/>
      <c r="CZ834" s="15"/>
      <c r="DA834" s="15"/>
      <c r="DB834" s="15"/>
      <c r="DC834" s="15"/>
      <c r="DD834" s="15"/>
      <c r="DE834" s="15"/>
      <c r="DF834" s="15"/>
      <c r="DG834" s="15"/>
      <c r="DH834" s="15"/>
      <c r="DI834" s="15"/>
      <c r="DJ834" s="15"/>
      <c r="DK834" s="15"/>
      <c r="DL834" s="15"/>
      <c r="DM834" s="15"/>
      <c r="DN834" s="15"/>
      <c r="DO834" s="15"/>
      <c r="DP834" s="15"/>
      <c r="DQ834" s="15"/>
      <c r="DR834" s="15"/>
      <c r="DS834" s="15"/>
      <c r="DT834" s="15"/>
      <c r="DU834" s="15"/>
      <c r="DV834" s="15"/>
      <c r="DW834" s="15"/>
      <c r="DX834" s="15"/>
      <c r="DY834" s="15"/>
      <c r="DZ834" s="15"/>
      <c r="EA834" s="15"/>
      <c r="EB834" s="15"/>
      <c r="EC834" s="15"/>
      <c r="ED834" s="15"/>
      <c r="EE834" s="15"/>
      <c r="EF834" s="15"/>
      <c r="EG834" s="15"/>
      <c r="EH834" s="15"/>
      <c r="EI834" s="15"/>
      <c r="EJ834" s="15"/>
      <c r="EK834" s="15"/>
      <c r="EL834" s="15"/>
      <c r="EM834" s="15"/>
      <c r="EN834" s="15"/>
      <c r="EO834" s="15"/>
      <c r="EP834" s="15"/>
      <c r="EQ834" s="15"/>
      <c r="ER834" s="15"/>
      <c r="ES834" s="15"/>
      <c r="ET834" s="15"/>
      <c r="EU834" s="15"/>
      <c r="EV834" s="15"/>
      <c r="EW834" s="15"/>
      <c r="EX834" s="15"/>
      <c r="EY834" s="15"/>
      <c r="EZ834" s="15"/>
      <c r="FA834" s="15"/>
      <c r="FB834" s="15"/>
      <c r="FC834" s="15"/>
      <c r="FD834" s="15"/>
      <c r="FE834" s="15"/>
      <c r="FF834" s="15"/>
      <c r="FG834" s="15"/>
      <c r="FH834" s="15"/>
      <c r="FI834" s="15"/>
      <c r="FJ834" s="15"/>
      <c r="FK834" s="15"/>
      <c r="FL834" s="15"/>
      <c r="FM834" s="15"/>
      <c r="FN834" s="15"/>
      <c r="FO834" s="15"/>
      <c r="FP834" s="15"/>
      <c r="FQ834" s="15"/>
      <c r="FR834" s="15"/>
      <c r="FS834" s="15"/>
      <c r="FT834" s="15"/>
      <c r="FU834" s="15"/>
      <c r="FV834" s="15"/>
      <c r="FW834" s="15"/>
      <c r="FX834" s="15"/>
      <c r="FY834" s="15"/>
      <c r="FZ834" s="15"/>
      <c r="GA834" s="15"/>
      <c r="GB834" s="15"/>
      <c r="GC834" s="15"/>
      <c r="GD834" s="15"/>
      <c r="GE834" s="15"/>
      <c r="GF834" s="15"/>
      <c r="GG834" s="15"/>
      <c r="GH834" s="15"/>
      <c r="GI834" s="15"/>
      <c r="GJ834" s="15"/>
      <c r="GK834" s="15"/>
      <c r="GL834" s="15"/>
      <c r="GM834" s="15"/>
      <c r="GN834" s="15"/>
      <c r="GO834" s="15"/>
      <c r="GP834" s="15"/>
      <c r="GQ834" s="15"/>
      <c r="GR834" s="15"/>
      <c r="GS834" s="15"/>
      <c r="GT834" s="15"/>
      <c r="GU834" s="15"/>
      <c r="GV834" s="15"/>
      <c r="GW834" s="15"/>
      <c r="GX834" s="15"/>
      <c r="GY834" s="15"/>
      <c r="GZ834" s="15"/>
      <c r="HA834" s="15"/>
      <c r="HB834" s="15"/>
      <c r="HC834" s="15"/>
      <c r="HD834" s="15"/>
      <c r="HE834" s="15"/>
      <c r="HF834" s="15"/>
      <c r="HG834" s="15"/>
      <c r="HH834" s="15"/>
      <c r="HI834" s="15"/>
      <c r="HJ834" s="15"/>
      <c r="HK834" s="15"/>
      <c r="HL834" s="15"/>
      <c r="HM834" s="15"/>
      <c r="HN834" s="15"/>
      <c r="HO834" s="15"/>
      <c r="HP834" s="15"/>
      <c r="HQ834" s="15"/>
      <c r="HR834" s="15"/>
      <c r="HS834" s="15"/>
      <c r="HT834" s="15"/>
      <c r="HU834" s="15"/>
      <c r="HV834" s="15"/>
      <c r="HW834" s="15"/>
      <c r="HX834" s="15"/>
      <c r="HY834" s="15"/>
      <c r="HZ834" s="15"/>
      <c r="IA834" s="15"/>
      <c r="IB834" s="15"/>
    </row>
    <row r="835" s="11" customFormat="1" ht="39.95" customHeight="1" spans="1:236">
      <c r="A835" s="52">
        <v>36</v>
      </c>
      <c r="B835" s="52" t="s">
        <v>2254</v>
      </c>
      <c r="C835" s="52" t="s">
        <v>2295</v>
      </c>
      <c r="D835" s="52" t="s">
        <v>2296</v>
      </c>
      <c r="E835" s="52"/>
      <c r="F835" s="64">
        <v>0.9</v>
      </c>
      <c r="G835" s="70">
        <v>3.5</v>
      </c>
      <c r="H835" s="52" t="s">
        <v>1961</v>
      </c>
      <c r="I835" s="87"/>
      <c r="J835" s="70" t="s">
        <v>1809</v>
      </c>
      <c r="K835" s="70" t="s">
        <v>1810</v>
      </c>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c r="BR835" s="15"/>
      <c r="BS835" s="15"/>
      <c r="BT835" s="15"/>
      <c r="BU835" s="15"/>
      <c r="BV835" s="15"/>
      <c r="BW835" s="15"/>
      <c r="BX835" s="15"/>
      <c r="BY835" s="15"/>
      <c r="BZ835" s="15"/>
      <c r="CA835" s="15"/>
      <c r="CB835" s="15"/>
      <c r="CC835" s="15"/>
      <c r="CD835" s="15"/>
      <c r="CE835" s="15"/>
      <c r="CF835" s="15"/>
      <c r="CG835" s="15"/>
      <c r="CH835" s="15"/>
      <c r="CI835" s="15"/>
      <c r="CJ835" s="15"/>
      <c r="CK835" s="15"/>
      <c r="CL835" s="15"/>
      <c r="CM835" s="15"/>
      <c r="CN835" s="15"/>
      <c r="CO835" s="15"/>
      <c r="CP835" s="15"/>
      <c r="CQ835" s="15"/>
      <c r="CR835" s="15"/>
      <c r="CS835" s="15"/>
      <c r="CT835" s="15"/>
      <c r="CU835" s="15"/>
      <c r="CV835" s="15"/>
      <c r="CW835" s="15"/>
      <c r="CX835" s="15"/>
      <c r="CY835" s="15"/>
      <c r="CZ835" s="15"/>
      <c r="DA835" s="15"/>
      <c r="DB835" s="15"/>
      <c r="DC835" s="15"/>
      <c r="DD835" s="15"/>
      <c r="DE835" s="15"/>
      <c r="DF835" s="15"/>
      <c r="DG835" s="15"/>
      <c r="DH835" s="15"/>
      <c r="DI835" s="15"/>
      <c r="DJ835" s="15"/>
      <c r="DK835" s="15"/>
      <c r="DL835" s="15"/>
      <c r="DM835" s="15"/>
      <c r="DN835" s="15"/>
      <c r="DO835" s="15"/>
      <c r="DP835" s="15"/>
      <c r="DQ835" s="15"/>
      <c r="DR835" s="15"/>
      <c r="DS835" s="15"/>
      <c r="DT835" s="15"/>
      <c r="DU835" s="15"/>
      <c r="DV835" s="15"/>
      <c r="DW835" s="15"/>
      <c r="DX835" s="15"/>
      <c r="DY835" s="15"/>
      <c r="DZ835" s="15"/>
      <c r="EA835" s="15"/>
      <c r="EB835" s="15"/>
      <c r="EC835" s="15"/>
      <c r="ED835" s="15"/>
      <c r="EE835" s="15"/>
      <c r="EF835" s="15"/>
      <c r="EG835" s="15"/>
      <c r="EH835" s="15"/>
      <c r="EI835" s="15"/>
      <c r="EJ835" s="15"/>
      <c r="EK835" s="15"/>
      <c r="EL835" s="15"/>
      <c r="EM835" s="15"/>
      <c r="EN835" s="15"/>
      <c r="EO835" s="15"/>
      <c r="EP835" s="15"/>
      <c r="EQ835" s="15"/>
      <c r="ER835" s="15"/>
      <c r="ES835" s="15"/>
      <c r="ET835" s="15"/>
      <c r="EU835" s="15"/>
      <c r="EV835" s="15"/>
      <c r="EW835" s="15"/>
      <c r="EX835" s="15"/>
      <c r="EY835" s="15"/>
      <c r="EZ835" s="15"/>
      <c r="FA835" s="15"/>
      <c r="FB835" s="15"/>
      <c r="FC835" s="15"/>
      <c r="FD835" s="15"/>
      <c r="FE835" s="15"/>
      <c r="FF835" s="15"/>
      <c r="FG835" s="15"/>
      <c r="FH835" s="15"/>
      <c r="FI835" s="15"/>
      <c r="FJ835" s="15"/>
      <c r="FK835" s="15"/>
      <c r="FL835" s="15"/>
      <c r="FM835" s="15"/>
      <c r="FN835" s="15"/>
      <c r="FO835" s="15"/>
      <c r="FP835" s="15"/>
      <c r="FQ835" s="15"/>
      <c r="FR835" s="15"/>
      <c r="FS835" s="15"/>
      <c r="FT835" s="15"/>
      <c r="FU835" s="15"/>
      <c r="FV835" s="15"/>
      <c r="FW835" s="15"/>
      <c r="FX835" s="15"/>
      <c r="FY835" s="15"/>
      <c r="FZ835" s="15"/>
      <c r="GA835" s="15"/>
      <c r="GB835" s="15"/>
      <c r="GC835" s="15"/>
      <c r="GD835" s="15"/>
      <c r="GE835" s="15"/>
      <c r="GF835" s="15"/>
      <c r="GG835" s="15"/>
      <c r="GH835" s="15"/>
      <c r="GI835" s="15"/>
      <c r="GJ835" s="15"/>
      <c r="GK835" s="15"/>
      <c r="GL835" s="15"/>
      <c r="GM835" s="15"/>
      <c r="GN835" s="15"/>
      <c r="GO835" s="15"/>
      <c r="GP835" s="15"/>
      <c r="GQ835" s="15"/>
      <c r="GR835" s="15"/>
      <c r="GS835" s="15"/>
      <c r="GT835" s="15"/>
      <c r="GU835" s="15"/>
      <c r="GV835" s="15"/>
      <c r="GW835" s="15"/>
      <c r="GX835" s="15"/>
      <c r="GY835" s="15"/>
      <c r="GZ835" s="15"/>
      <c r="HA835" s="15"/>
      <c r="HB835" s="15"/>
      <c r="HC835" s="15"/>
      <c r="HD835" s="15"/>
      <c r="HE835" s="15"/>
      <c r="HF835" s="15"/>
      <c r="HG835" s="15"/>
      <c r="HH835" s="15"/>
      <c r="HI835" s="15"/>
      <c r="HJ835" s="15"/>
      <c r="HK835" s="15"/>
      <c r="HL835" s="15"/>
      <c r="HM835" s="15"/>
      <c r="HN835" s="15"/>
      <c r="HO835" s="15"/>
      <c r="HP835" s="15"/>
      <c r="HQ835" s="15"/>
      <c r="HR835" s="15"/>
      <c r="HS835" s="15"/>
      <c r="HT835" s="15"/>
      <c r="HU835" s="15"/>
      <c r="HV835" s="15"/>
      <c r="HW835" s="15"/>
      <c r="HX835" s="15"/>
      <c r="HY835" s="15"/>
      <c r="HZ835" s="15"/>
      <c r="IA835" s="15"/>
      <c r="IB835" s="15"/>
    </row>
    <row r="836" s="11" customFormat="1" ht="39.95" customHeight="1" spans="1:236">
      <c r="A836" s="52">
        <v>37</v>
      </c>
      <c r="B836" s="52" t="s">
        <v>2254</v>
      </c>
      <c r="C836" s="52" t="s">
        <v>2297</v>
      </c>
      <c r="D836" s="52" t="s">
        <v>2251</v>
      </c>
      <c r="E836" s="52"/>
      <c r="F836" s="64">
        <v>0.9</v>
      </c>
      <c r="G836" s="70">
        <v>1.5</v>
      </c>
      <c r="H836" s="52" t="s">
        <v>1840</v>
      </c>
      <c r="I836" s="87"/>
      <c r="J836" s="70" t="s">
        <v>1809</v>
      </c>
      <c r="K836" s="70" t="s">
        <v>1810</v>
      </c>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c r="BR836" s="15"/>
      <c r="BS836" s="15"/>
      <c r="BT836" s="15"/>
      <c r="BU836" s="15"/>
      <c r="BV836" s="15"/>
      <c r="BW836" s="15"/>
      <c r="BX836" s="15"/>
      <c r="BY836" s="15"/>
      <c r="BZ836" s="15"/>
      <c r="CA836" s="15"/>
      <c r="CB836" s="15"/>
      <c r="CC836" s="15"/>
      <c r="CD836" s="15"/>
      <c r="CE836" s="15"/>
      <c r="CF836" s="15"/>
      <c r="CG836" s="15"/>
      <c r="CH836" s="15"/>
      <c r="CI836" s="15"/>
      <c r="CJ836" s="15"/>
      <c r="CK836" s="15"/>
      <c r="CL836" s="15"/>
      <c r="CM836" s="15"/>
      <c r="CN836" s="15"/>
      <c r="CO836" s="15"/>
      <c r="CP836" s="15"/>
      <c r="CQ836" s="15"/>
      <c r="CR836" s="15"/>
      <c r="CS836" s="15"/>
      <c r="CT836" s="15"/>
      <c r="CU836" s="15"/>
      <c r="CV836" s="15"/>
      <c r="CW836" s="15"/>
      <c r="CX836" s="15"/>
      <c r="CY836" s="15"/>
      <c r="CZ836" s="15"/>
      <c r="DA836" s="15"/>
      <c r="DB836" s="15"/>
      <c r="DC836" s="15"/>
      <c r="DD836" s="15"/>
      <c r="DE836" s="15"/>
      <c r="DF836" s="15"/>
      <c r="DG836" s="15"/>
      <c r="DH836" s="15"/>
      <c r="DI836" s="15"/>
      <c r="DJ836" s="15"/>
      <c r="DK836" s="15"/>
      <c r="DL836" s="15"/>
      <c r="DM836" s="15"/>
      <c r="DN836" s="15"/>
      <c r="DO836" s="15"/>
      <c r="DP836" s="15"/>
      <c r="DQ836" s="15"/>
      <c r="DR836" s="15"/>
      <c r="DS836" s="15"/>
      <c r="DT836" s="15"/>
      <c r="DU836" s="15"/>
      <c r="DV836" s="15"/>
      <c r="DW836" s="15"/>
      <c r="DX836" s="15"/>
      <c r="DY836" s="15"/>
      <c r="DZ836" s="15"/>
      <c r="EA836" s="15"/>
      <c r="EB836" s="15"/>
      <c r="EC836" s="15"/>
      <c r="ED836" s="15"/>
      <c r="EE836" s="15"/>
      <c r="EF836" s="15"/>
      <c r="EG836" s="15"/>
      <c r="EH836" s="15"/>
      <c r="EI836" s="15"/>
      <c r="EJ836" s="15"/>
      <c r="EK836" s="15"/>
      <c r="EL836" s="15"/>
      <c r="EM836" s="15"/>
      <c r="EN836" s="15"/>
      <c r="EO836" s="15"/>
      <c r="EP836" s="15"/>
      <c r="EQ836" s="15"/>
      <c r="ER836" s="15"/>
      <c r="ES836" s="15"/>
      <c r="ET836" s="15"/>
      <c r="EU836" s="15"/>
      <c r="EV836" s="15"/>
      <c r="EW836" s="15"/>
      <c r="EX836" s="15"/>
      <c r="EY836" s="15"/>
      <c r="EZ836" s="15"/>
      <c r="FA836" s="15"/>
      <c r="FB836" s="15"/>
      <c r="FC836" s="15"/>
      <c r="FD836" s="15"/>
      <c r="FE836" s="15"/>
      <c r="FF836" s="15"/>
      <c r="FG836" s="15"/>
      <c r="FH836" s="15"/>
      <c r="FI836" s="15"/>
      <c r="FJ836" s="15"/>
      <c r="FK836" s="15"/>
      <c r="FL836" s="15"/>
      <c r="FM836" s="15"/>
      <c r="FN836" s="15"/>
      <c r="FO836" s="15"/>
      <c r="FP836" s="15"/>
      <c r="FQ836" s="15"/>
      <c r="FR836" s="15"/>
      <c r="FS836" s="15"/>
      <c r="FT836" s="15"/>
      <c r="FU836" s="15"/>
      <c r="FV836" s="15"/>
      <c r="FW836" s="15"/>
      <c r="FX836" s="15"/>
      <c r="FY836" s="15"/>
      <c r="FZ836" s="15"/>
      <c r="GA836" s="15"/>
      <c r="GB836" s="15"/>
      <c r="GC836" s="15"/>
      <c r="GD836" s="15"/>
      <c r="GE836" s="15"/>
      <c r="GF836" s="15"/>
      <c r="GG836" s="15"/>
      <c r="GH836" s="15"/>
      <c r="GI836" s="15"/>
      <c r="GJ836" s="15"/>
      <c r="GK836" s="15"/>
      <c r="GL836" s="15"/>
      <c r="GM836" s="15"/>
      <c r="GN836" s="15"/>
      <c r="GO836" s="15"/>
      <c r="GP836" s="15"/>
      <c r="GQ836" s="15"/>
      <c r="GR836" s="15"/>
      <c r="GS836" s="15"/>
      <c r="GT836" s="15"/>
      <c r="GU836" s="15"/>
      <c r="GV836" s="15"/>
      <c r="GW836" s="15"/>
      <c r="GX836" s="15"/>
      <c r="GY836" s="15"/>
      <c r="GZ836" s="15"/>
      <c r="HA836" s="15"/>
      <c r="HB836" s="15"/>
      <c r="HC836" s="15"/>
      <c r="HD836" s="15"/>
      <c r="HE836" s="15"/>
      <c r="HF836" s="15"/>
      <c r="HG836" s="15"/>
      <c r="HH836" s="15"/>
      <c r="HI836" s="15"/>
      <c r="HJ836" s="15"/>
      <c r="HK836" s="15"/>
      <c r="HL836" s="15"/>
      <c r="HM836" s="15"/>
      <c r="HN836" s="15"/>
      <c r="HO836" s="15"/>
      <c r="HP836" s="15"/>
      <c r="HQ836" s="15"/>
      <c r="HR836" s="15"/>
      <c r="HS836" s="15"/>
      <c r="HT836" s="15"/>
      <c r="HU836" s="15"/>
      <c r="HV836" s="15"/>
      <c r="HW836" s="15"/>
      <c r="HX836" s="15"/>
      <c r="HY836" s="15"/>
      <c r="HZ836" s="15"/>
      <c r="IA836" s="15"/>
      <c r="IB836" s="15"/>
    </row>
    <row r="837" s="11" customFormat="1" ht="39.95" customHeight="1" spans="1:236">
      <c r="A837" s="52">
        <v>38</v>
      </c>
      <c r="B837" s="52" t="s">
        <v>2254</v>
      </c>
      <c r="C837" s="52" t="s">
        <v>2295</v>
      </c>
      <c r="D837" s="52" t="s">
        <v>178</v>
      </c>
      <c r="E837" s="52"/>
      <c r="F837" s="64">
        <v>0.9</v>
      </c>
      <c r="G837" s="70">
        <v>4.5</v>
      </c>
      <c r="H837" s="52" t="s">
        <v>2054</v>
      </c>
      <c r="I837" s="88"/>
      <c r="J837" s="70" t="s">
        <v>1809</v>
      </c>
      <c r="K837" s="70" t="s">
        <v>1810</v>
      </c>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c r="BS837" s="15"/>
      <c r="BT837" s="15"/>
      <c r="BU837" s="15"/>
      <c r="BV837" s="15"/>
      <c r="BW837" s="15"/>
      <c r="BX837" s="15"/>
      <c r="BY837" s="15"/>
      <c r="BZ837" s="15"/>
      <c r="CA837" s="15"/>
      <c r="CB837" s="15"/>
      <c r="CC837" s="15"/>
      <c r="CD837" s="15"/>
      <c r="CE837" s="15"/>
      <c r="CF837" s="15"/>
      <c r="CG837" s="15"/>
      <c r="CH837" s="15"/>
      <c r="CI837" s="15"/>
      <c r="CJ837" s="15"/>
      <c r="CK837" s="15"/>
      <c r="CL837" s="15"/>
      <c r="CM837" s="15"/>
      <c r="CN837" s="15"/>
      <c r="CO837" s="15"/>
      <c r="CP837" s="15"/>
      <c r="CQ837" s="15"/>
      <c r="CR837" s="15"/>
      <c r="CS837" s="15"/>
      <c r="CT837" s="15"/>
      <c r="CU837" s="15"/>
      <c r="CV837" s="15"/>
      <c r="CW837" s="15"/>
      <c r="CX837" s="15"/>
      <c r="CY837" s="15"/>
      <c r="CZ837" s="15"/>
      <c r="DA837" s="15"/>
      <c r="DB837" s="15"/>
      <c r="DC837" s="15"/>
      <c r="DD837" s="15"/>
      <c r="DE837" s="15"/>
      <c r="DF837" s="15"/>
      <c r="DG837" s="15"/>
      <c r="DH837" s="15"/>
      <c r="DI837" s="15"/>
      <c r="DJ837" s="15"/>
      <c r="DK837" s="15"/>
      <c r="DL837" s="15"/>
      <c r="DM837" s="15"/>
      <c r="DN837" s="15"/>
      <c r="DO837" s="15"/>
      <c r="DP837" s="15"/>
      <c r="DQ837" s="15"/>
      <c r="DR837" s="15"/>
      <c r="DS837" s="15"/>
      <c r="DT837" s="15"/>
      <c r="DU837" s="15"/>
      <c r="DV837" s="15"/>
      <c r="DW837" s="15"/>
      <c r="DX837" s="15"/>
      <c r="DY837" s="15"/>
      <c r="DZ837" s="15"/>
      <c r="EA837" s="15"/>
      <c r="EB837" s="15"/>
      <c r="EC837" s="15"/>
      <c r="ED837" s="15"/>
      <c r="EE837" s="15"/>
      <c r="EF837" s="15"/>
      <c r="EG837" s="15"/>
      <c r="EH837" s="15"/>
      <c r="EI837" s="15"/>
      <c r="EJ837" s="15"/>
      <c r="EK837" s="15"/>
      <c r="EL837" s="15"/>
      <c r="EM837" s="15"/>
      <c r="EN837" s="15"/>
      <c r="EO837" s="15"/>
      <c r="EP837" s="15"/>
      <c r="EQ837" s="15"/>
      <c r="ER837" s="15"/>
      <c r="ES837" s="15"/>
      <c r="ET837" s="15"/>
      <c r="EU837" s="15"/>
      <c r="EV837" s="15"/>
      <c r="EW837" s="15"/>
      <c r="EX837" s="15"/>
      <c r="EY837" s="15"/>
      <c r="EZ837" s="15"/>
      <c r="FA837" s="15"/>
      <c r="FB837" s="15"/>
      <c r="FC837" s="15"/>
      <c r="FD837" s="15"/>
      <c r="FE837" s="15"/>
      <c r="FF837" s="15"/>
      <c r="FG837" s="15"/>
      <c r="FH837" s="15"/>
      <c r="FI837" s="15"/>
      <c r="FJ837" s="15"/>
      <c r="FK837" s="15"/>
      <c r="FL837" s="15"/>
      <c r="FM837" s="15"/>
      <c r="FN837" s="15"/>
      <c r="FO837" s="15"/>
      <c r="FP837" s="15"/>
      <c r="FQ837" s="15"/>
      <c r="FR837" s="15"/>
      <c r="FS837" s="15"/>
      <c r="FT837" s="15"/>
      <c r="FU837" s="15"/>
      <c r="FV837" s="15"/>
      <c r="FW837" s="15"/>
      <c r="FX837" s="15"/>
      <c r="FY837" s="15"/>
      <c r="FZ837" s="15"/>
      <c r="GA837" s="15"/>
      <c r="GB837" s="15"/>
      <c r="GC837" s="15"/>
      <c r="GD837" s="15"/>
      <c r="GE837" s="15"/>
      <c r="GF837" s="15"/>
      <c r="GG837" s="15"/>
      <c r="GH837" s="15"/>
      <c r="GI837" s="15"/>
      <c r="GJ837" s="15"/>
      <c r="GK837" s="15"/>
      <c r="GL837" s="15"/>
      <c r="GM837" s="15"/>
      <c r="GN837" s="15"/>
      <c r="GO837" s="15"/>
      <c r="GP837" s="15"/>
      <c r="GQ837" s="15"/>
      <c r="GR837" s="15"/>
      <c r="GS837" s="15"/>
      <c r="GT837" s="15"/>
      <c r="GU837" s="15"/>
      <c r="GV837" s="15"/>
      <c r="GW837" s="15"/>
      <c r="GX837" s="15"/>
      <c r="GY837" s="15"/>
      <c r="GZ837" s="15"/>
      <c r="HA837" s="15"/>
      <c r="HB837" s="15"/>
      <c r="HC837" s="15"/>
      <c r="HD837" s="15"/>
      <c r="HE837" s="15"/>
      <c r="HF837" s="15"/>
      <c r="HG837" s="15"/>
      <c r="HH837" s="15"/>
      <c r="HI837" s="15"/>
      <c r="HJ837" s="15"/>
      <c r="HK837" s="15"/>
      <c r="HL837" s="15"/>
      <c r="HM837" s="15"/>
      <c r="HN837" s="15"/>
      <c r="HO837" s="15"/>
      <c r="HP837" s="15"/>
      <c r="HQ837" s="15"/>
      <c r="HR837" s="15"/>
      <c r="HS837" s="15"/>
      <c r="HT837" s="15"/>
      <c r="HU837" s="15"/>
      <c r="HV837" s="15"/>
      <c r="HW837" s="15"/>
      <c r="HX837" s="15"/>
      <c r="HY837" s="15"/>
      <c r="HZ837" s="15"/>
      <c r="IA837" s="15"/>
      <c r="IB837" s="15"/>
    </row>
    <row r="838" s="11" customFormat="1" ht="39.95" customHeight="1" spans="1:236">
      <c r="A838" s="52">
        <v>39</v>
      </c>
      <c r="B838" s="52" t="s">
        <v>2254</v>
      </c>
      <c r="C838" s="52" t="s">
        <v>2245</v>
      </c>
      <c r="D838" s="52" t="s">
        <v>134</v>
      </c>
      <c r="E838" s="52"/>
      <c r="F838" s="64">
        <v>0.9</v>
      </c>
      <c r="G838" s="70">
        <v>3.9</v>
      </c>
      <c r="H838" s="52" t="s">
        <v>1823</v>
      </c>
      <c r="I838" s="88"/>
      <c r="J838" s="70" t="s">
        <v>1809</v>
      </c>
      <c r="K838" s="70" t="s">
        <v>1810</v>
      </c>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c r="BS838" s="15"/>
      <c r="BT838" s="15"/>
      <c r="BU838" s="15"/>
      <c r="BV838" s="15"/>
      <c r="BW838" s="15"/>
      <c r="BX838" s="15"/>
      <c r="BY838" s="15"/>
      <c r="BZ838" s="15"/>
      <c r="CA838" s="15"/>
      <c r="CB838" s="15"/>
      <c r="CC838" s="15"/>
      <c r="CD838" s="15"/>
      <c r="CE838" s="15"/>
      <c r="CF838" s="15"/>
      <c r="CG838" s="15"/>
      <c r="CH838" s="15"/>
      <c r="CI838" s="15"/>
      <c r="CJ838" s="15"/>
      <c r="CK838" s="15"/>
      <c r="CL838" s="15"/>
      <c r="CM838" s="15"/>
      <c r="CN838" s="15"/>
      <c r="CO838" s="15"/>
      <c r="CP838" s="15"/>
      <c r="CQ838" s="15"/>
      <c r="CR838" s="15"/>
      <c r="CS838" s="15"/>
      <c r="CT838" s="15"/>
      <c r="CU838" s="15"/>
      <c r="CV838" s="15"/>
      <c r="CW838" s="15"/>
      <c r="CX838" s="15"/>
      <c r="CY838" s="15"/>
      <c r="CZ838" s="15"/>
      <c r="DA838" s="15"/>
      <c r="DB838" s="15"/>
      <c r="DC838" s="15"/>
      <c r="DD838" s="15"/>
      <c r="DE838" s="15"/>
      <c r="DF838" s="15"/>
      <c r="DG838" s="15"/>
      <c r="DH838" s="15"/>
      <c r="DI838" s="15"/>
      <c r="DJ838" s="15"/>
      <c r="DK838" s="15"/>
      <c r="DL838" s="15"/>
      <c r="DM838" s="15"/>
      <c r="DN838" s="15"/>
      <c r="DO838" s="15"/>
      <c r="DP838" s="15"/>
      <c r="DQ838" s="15"/>
      <c r="DR838" s="15"/>
      <c r="DS838" s="15"/>
      <c r="DT838" s="15"/>
      <c r="DU838" s="15"/>
      <c r="DV838" s="15"/>
      <c r="DW838" s="15"/>
      <c r="DX838" s="15"/>
      <c r="DY838" s="15"/>
      <c r="DZ838" s="15"/>
      <c r="EA838" s="15"/>
      <c r="EB838" s="15"/>
      <c r="EC838" s="15"/>
      <c r="ED838" s="15"/>
      <c r="EE838" s="15"/>
      <c r="EF838" s="15"/>
      <c r="EG838" s="15"/>
      <c r="EH838" s="15"/>
      <c r="EI838" s="15"/>
      <c r="EJ838" s="15"/>
      <c r="EK838" s="15"/>
      <c r="EL838" s="15"/>
      <c r="EM838" s="15"/>
      <c r="EN838" s="15"/>
      <c r="EO838" s="15"/>
      <c r="EP838" s="15"/>
      <c r="EQ838" s="15"/>
      <c r="ER838" s="15"/>
      <c r="ES838" s="15"/>
      <c r="ET838" s="15"/>
      <c r="EU838" s="15"/>
      <c r="EV838" s="15"/>
      <c r="EW838" s="15"/>
      <c r="EX838" s="15"/>
      <c r="EY838" s="15"/>
      <c r="EZ838" s="15"/>
      <c r="FA838" s="15"/>
      <c r="FB838" s="15"/>
      <c r="FC838" s="15"/>
      <c r="FD838" s="15"/>
      <c r="FE838" s="15"/>
      <c r="FF838" s="15"/>
      <c r="FG838" s="15"/>
      <c r="FH838" s="15"/>
      <c r="FI838" s="15"/>
      <c r="FJ838" s="15"/>
      <c r="FK838" s="15"/>
      <c r="FL838" s="15"/>
      <c r="FM838" s="15"/>
      <c r="FN838" s="15"/>
      <c r="FO838" s="15"/>
      <c r="FP838" s="15"/>
      <c r="FQ838" s="15"/>
      <c r="FR838" s="15"/>
      <c r="FS838" s="15"/>
      <c r="FT838" s="15"/>
      <c r="FU838" s="15"/>
      <c r="FV838" s="15"/>
      <c r="FW838" s="15"/>
      <c r="FX838" s="15"/>
      <c r="FY838" s="15"/>
      <c r="FZ838" s="15"/>
      <c r="GA838" s="15"/>
      <c r="GB838" s="15"/>
      <c r="GC838" s="15"/>
      <c r="GD838" s="15"/>
      <c r="GE838" s="15"/>
      <c r="GF838" s="15"/>
      <c r="GG838" s="15"/>
      <c r="GH838" s="15"/>
      <c r="GI838" s="15"/>
      <c r="GJ838" s="15"/>
      <c r="GK838" s="15"/>
      <c r="GL838" s="15"/>
      <c r="GM838" s="15"/>
      <c r="GN838" s="15"/>
      <c r="GO838" s="15"/>
      <c r="GP838" s="15"/>
      <c r="GQ838" s="15"/>
      <c r="GR838" s="15"/>
      <c r="GS838" s="15"/>
      <c r="GT838" s="15"/>
      <c r="GU838" s="15"/>
      <c r="GV838" s="15"/>
      <c r="GW838" s="15"/>
      <c r="GX838" s="15"/>
      <c r="GY838" s="15"/>
      <c r="GZ838" s="15"/>
      <c r="HA838" s="15"/>
      <c r="HB838" s="15"/>
      <c r="HC838" s="15"/>
      <c r="HD838" s="15"/>
      <c r="HE838" s="15"/>
      <c r="HF838" s="15"/>
      <c r="HG838" s="15"/>
      <c r="HH838" s="15"/>
      <c r="HI838" s="15"/>
      <c r="HJ838" s="15"/>
      <c r="HK838" s="15"/>
      <c r="HL838" s="15"/>
      <c r="HM838" s="15"/>
      <c r="HN838" s="15"/>
      <c r="HO838" s="15"/>
      <c r="HP838" s="15"/>
      <c r="HQ838" s="15"/>
      <c r="HR838" s="15"/>
      <c r="HS838" s="15"/>
      <c r="HT838" s="15"/>
      <c r="HU838" s="15"/>
      <c r="HV838" s="15"/>
      <c r="HW838" s="15"/>
      <c r="HX838" s="15"/>
      <c r="HY838" s="15"/>
      <c r="HZ838" s="15"/>
      <c r="IA838" s="15"/>
      <c r="IB838" s="15"/>
    </row>
    <row r="839" s="11" customFormat="1" ht="39.95" customHeight="1" spans="1:236">
      <c r="A839" s="52">
        <v>40</v>
      </c>
      <c r="B839" s="52" t="s">
        <v>1887</v>
      </c>
      <c r="C839" s="84" t="s">
        <v>2298</v>
      </c>
      <c r="D839" s="52" t="s">
        <v>2299</v>
      </c>
      <c r="E839" s="84"/>
      <c r="F839" s="64">
        <v>0.9</v>
      </c>
      <c r="G839" s="70">
        <v>22.1</v>
      </c>
      <c r="H839" s="52" t="s">
        <v>2300</v>
      </c>
      <c r="I839" s="89"/>
      <c r="J839" s="70" t="s">
        <v>1809</v>
      </c>
      <c r="K839" s="70" t="s">
        <v>1810</v>
      </c>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c r="BS839" s="15"/>
      <c r="BT839" s="15"/>
      <c r="BU839" s="15"/>
      <c r="BV839" s="15"/>
      <c r="BW839" s="15"/>
      <c r="BX839" s="15"/>
      <c r="BY839" s="15"/>
      <c r="BZ839" s="15"/>
      <c r="CA839" s="15"/>
      <c r="CB839" s="15"/>
      <c r="CC839" s="15"/>
      <c r="CD839" s="15"/>
      <c r="CE839" s="15"/>
      <c r="CF839" s="15"/>
      <c r="CG839" s="15"/>
      <c r="CH839" s="15"/>
      <c r="CI839" s="15"/>
      <c r="CJ839" s="15"/>
      <c r="CK839" s="15"/>
      <c r="CL839" s="15"/>
      <c r="CM839" s="15"/>
      <c r="CN839" s="15"/>
      <c r="CO839" s="15"/>
      <c r="CP839" s="15"/>
      <c r="CQ839" s="15"/>
      <c r="CR839" s="15"/>
      <c r="CS839" s="15"/>
      <c r="CT839" s="15"/>
      <c r="CU839" s="15"/>
      <c r="CV839" s="15"/>
      <c r="CW839" s="15"/>
      <c r="CX839" s="15"/>
      <c r="CY839" s="15"/>
      <c r="CZ839" s="15"/>
      <c r="DA839" s="15"/>
      <c r="DB839" s="15"/>
      <c r="DC839" s="15"/>
      <c r="DD839" s="15"/>
      <c r="DE839" s="15"/>
      <c r="DF839" s="15"/>
      <c r="DG839" s="15"/>
      <c r="DH839" s="15"/>
      <c r="DI839" s="15"/>
      <c r="DJ839" s="15"/>
      <c r="DK839" s="15"/>
      <c r="DL839" s="15"/>
      <c r="DM839" s="15"/>
      <c r="DN839" s="15"/>
      <c r="DO839" s="15"/>
      <c r="DP839" s="15"/>
      <c r="DQ839" s="15"/>
      <c r="DR839" s="15"/>
      <c r="DS839" s="15"/>
      <c r="DT839" s="15"/>
      <c r="DU839" s="15"/>
      <c r="DV839" s="15"/>
      <c r="DW839" s="15"/>
      <c r="DX839" s="15"/>
      <c r="DY839" s="15"/>
      <c r="DZ839" s="15"/>
      <c r="EA839" s="15"/>
      <c r="EB839" s="15"/>
      <c r="EC839" s="15"/>
      <c r="ED839" s="15"/>
      <c r="EE839" s="15"/>
      <c r="EF839" s="15"/>
      <c r="EG839" s="15"/>
      <c r="EH839" s="15"/>
      <c r="EI839" s="15"/>
      <c r="EJ839" s="15"/>
      <c r="EK839" s="15"/>
      <c r="EL839" s="15"/>
      <c r="EM839" s="15"/>
      <c r="EN839" s="15"/>
      <c r="EO839" s="15"/>
      <c r="EP839" s="15"/>
      <c r="EQ839" s="15"/>
      <c r="ER839" s="15"/>
      <c r="ES839" s="15"/>
      <c r="ET839" s="15"/>
      <c r="EU839" s="15"/>
      <c r="EV839" s="15"/>
      <c r="EW839" s="15"/>
      <c r="EX839" s="15"/>
      <c r="EY839" s="15"/>
      <c r="EZ839" s="15"/>
      <c r="FA839" s="15"/>
      <c r="FB839" s="15"/>
      <c r="FC839" s="15"/>
      <c r="FD839" s="15"/>
      <c r="FE839" s="15"/>
      <c r="FF839" s="15"/>
      <c r="FG839" s="15"/>
      <c r="FH839" s="15"/>
      <c r="FI839" s="15"/>
      <c r="FJ839" s="15"/>
      <c r="FK839" s="15"/>
      <c r="FL839" s="15"/>
      <c r="FM839" s="15"/>
      <c r="FN839" s="15"/>
      <c r="FO839" s="15"/>
      <c r="FP839" s="15"/>
      <c r="FQ839" s="15"/>
      <c r="FR839" s="15"/>
      <c r="FS839" s="15"/>
      <c r="FT839" s="15"/>
      <c r="FU839" s="15"/>
      <c r="FV839" s="15"/>
      <c r="FW839" s="15"/>
      <c r="FX839" s="15"/>
      <c r="FY839" s="15"/>
      <c r="FZ839" s="15"/>
      <c r="GA839" s="15"/>
      <c r="GB839" s="15"/>
      <c r="GC839" s="15"/>
      <c r="GD839" s="15"/>
      <c r="GE839" s="15"/>
      <c r="GF839" s="15"/>
      <c r="GG839" s="15"/>
      <c r="GH839" s="15"/>
      <c r="GI839" s="15"/>
      <c r="GJ839" s="15"/>
      <c r="GK839" s="15"/>
      <c r="GL839" s="15"/>
      <c r="GM839" s="15"/>
      <c r="GN839" s="15"/>
      <c r="GO839" s="15"/>
      <c r="GP839" s="15"/>
      <c r="GQ839" s="15"/>
      <c r="GR839" s="15"/>
      <c r="GS839" s="15"/>
      <c r="GT839" s="15"/>
      <c r="GU839" s="15"/>
      <c r="GV839" s="15"/>
      <c r="GW839" s="15"/>
      <c r="GX839" s="15"/>
      <c r="GY839" s="15"/>
      <c r="GZ839" s="15"/>
      <c r="HA839" s="15"/>
      <c r="HB839" s="15"/>
      <c r="HC839" s="15"/>
      <c r="HD839" s="15"/>
      <c r="HE839" s="15"/>
      <c r="HF839" s="15"/>
      <c r="HG839" s="15"/>
      <c r="HH839" s="15"/>
      <c r="HI839" s="15"/>
      <c r="HJ839" s="15"/>
      <c r="HK839" s="15"/>
      <c r="HL839" s="15"/>
      <c r="HM839" s="15"/>
      <c r="HN839" s="15"/>
      <c r="HO839" s="15"/>
      <c r="HP839" s="15"/>
      <c r="HQ839" s="15"/>
      <c r="HR839" s="15"/>
      <c r="HS839" s="15"/>
      <c r="HT839" s="15"/>
      <c r="HU839" s="15"/>
      <c r="HV839" s="15"/>
      <c r="HW839" s="15"/>
      <c r="HX839" s="15"/>
      <c r="HY839" s="15"/>
      <c r="HZ839" s="15"/>
      <c r="IA839" s="15"/>
      <c r="IB839" s="15"/>
    </row>
    <row r="840" s="11" customFormat="1" ht="39.95" customHeight="1" spans="1:236">
      <c r="A840" s="52">
        <v>41</v>
      </c>
      <c r="B840" s="53" t="s">
        <v>2254</v>
      </c>
      <c r="C840" s="52" t="s">
        <v>2301</v>
      </c>
      <c r="D840" s="52" t="s">
        <v>191</v>
      </c>
      <c r="E840" s="52"/>
      <c r="F840" s="64">
        <v>0.9</v>
      </c>
      <c r="G840" s="70">
        <v>1.3</v>
      </c>
      <c r="H840" s="52" t="s">
        <v>1880</v>
      </c>
      <c r="I840" s="52"/>
      <c r="J840" s="70" t="s">
        <v>1809</v>
      </c>
      <c r="K840" s="70" t="s">
        <v>1810</v>
      </c>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c r="BS840" s="15"/>
      <c r="BT840" s="15"/>
      <c r="BU840" s="15"/>
      <c r="BV840" s="15"/>
      <c r="BW840" s="15"/>
      <c r="BX840" s="15"/>
      <c r="BY840" s="15"/>
      <c r="BZ840" s="15"/>
      <c r="CA840" s="15"/>
      <c r="CB840" s="15"/>
      <c r="CC840" s="15"/>
      <c r="CD840" s="15"/>
      <c r="CE840" s="15"/>
      <c r="CF840" s="15"/>
      <c r="CG840" s="15"/>
      <c r="CH840" s="15"/>
      <c r="CI840" s="15"/>
      <c r="CJ840" s="15"/>
      <c r="CK840" s="15"/>
      <c r="CL840" s="15"/>
      <c r="CM840" s="15"/>
      <c r="CN840" s="15"/>
      <c r="CO840" s="15"/>
      <c r="CP840" s="15"/>
      <c r="CQ840" s="15"/>
      <c r="CR840" s="15"/>
      <c r="CS840" s="15"/>
      <c r="CT840" s="15"/>
      <c r="CU840" s="15"/>
      <c r="CV840" s="15"/>
      <c r="CW840" s="15"/>
      <c r="CX840" s="15"/>
      <c r="CY840" s="15"/>
      <c r="CZ840" s="15"/>
      <c r="DA840" s="15"/>
      <c r="DB840" s="15"/>
      <c r="DC840" s="15"/>
      <c r="DD840" s="15"/>
      <c r="DE840" s="15"/>
      <c r="DF840" s="15"/>
      <c r="DG840" s="15"/>
      <c r="DH840" s="15"/>
      <c r="DI840" s="15"/>
      <c r="DJ840" s="15"/>
      <c r="DK840" s="15"/>
      <c r="DL840" s="15"/>
      <c r="DM840" s="15"/>
      <c r="DN840" s="15"/>
      <c r="DO840" s="15"/>
      <c r="DP840" s="15"/>
      <c r="DQ840" s="15"/>
      <c r="DR840" s="15"/>
      <c r="DS840" s="15"/>
      <c r="DT840" s="15"/>
      <c r="DU840" s="15"/>
      <c r="DV840" s="15"/>
      <c r="DW840" s="15"/>
      <c r="DX840" s="15"/>
      <c r="DY840" s="15"/>
      <c r="DZ840" s="15"/>
      <c r="EA840" s="15"/>
      <c r="EB840" s="15"/>
      <c r="EC840" s="15"/>
      <c r="ED840" s="15"/>
      <c r="EE840" s="15"/>
      <c r="EF840" s="15"/>
      <c r="EG840" s="15"/>
      <c r="EH840" s="15"/>
      <c r="EI840" s="15"/>
      <c r="EJ840" s="15"/>
      <c r="EK840" s="15"/>
      <c r="EL840" s="15"/>
      <c r="EM840" s="15"/>
      <c r="EN840" s="15"/>
      <c r="EO840" s="15"/>
      <c r="EP840" s="15"/>
      <c r="EQ840" s="15"/>
      <c r="ER840" s="15"/>
      <c r="ES840" s="15"/>
      <c r="ET840" s="15"/>
      <c r="EU840" s="15"/>
      <c r="EV840" s="15"/>
      <c r="EW840" s="15"/>
      <c r="EX840" s="15"/>
      <c r="EY840" s="15"/>
      <c r="EZ840" s="15"/>
      <c r="FA840" s="15"/>
      <c r="FB840" s="15"/>
      <c r="FC840" s="15"/>
      <c r="FD840" s="15"/>
      <c r="FE840" s="15"/>
      <c r="FF840" s="15"/>
      <c r="FG840" s="15"/>
      <c r="FH840" s="15"/>
      <c r="FI840" s="15"/>
      <c r="FJ840" s="15"/>
      <c r="FK840" s="15"/>
      <c r="FL840" s="15"/>
      <c r="FM840" s="15"/>
      <c r="FN840" s="15"/>
      <c r="FO840" s="15"/>
      <c r="FP840" s="15"/>
      <c r="FQ840" s="15"/>
      <c r="FR840" s="15"/>
      <c r="FS840" s="15"/>
      <c r="FT840" s="15"/>
      <c r="FU840" s="15"/>
      <c r="FV840" s="15"/>
      <c r="FW840" s="15"/>
      <c r="FX840" s="15"/>
      <c r="FY840" s="15"/>
      <c r="FZ840" s="15"/>
      <c r="GA840" s="15"/>
      <c r="GB840" s="15"/>
      <c r="GC840" s="15"/>
      <c r="GD840" s="15"/>
      <c r="GE840" s="15"/>
      <c r="GF840" s="15"/>
      <c r="GG840" s="15"/>
      <c r="GH840" s="15"/>
      <c r="GI840" s="15"/>
      <c r="GJ840" s="15"/>
      <c r="GK840" s="15"/>
      <c r="GL840" s="15"/>
      <c r="GM840" s="15"/>
      <c r="GN840" s="15"/>
      <c r="GO840" s="15"/>
      <c r="GP840" s="15"/>
      <c r="GQ840" s="15"/>
      <c r="GR840" s="15"/>
      <c r="GS840" s="15"/>
      <c r="GT840" s="15"/>
      <c r="GU840" s="15"/>
      <c r="GV840" s="15"/>
      <c r="GW840" s="15"/>
      <c r="GX840" s="15"/>
      <c r="GY840" s="15"/>
      <c r="GZ840" s="15"/>
      <c r="HA840" s="15"/>
      <c r="HB840" s="15"/>
      <c r="HC840" s="15"/>
      <c r="HD840" s="15"/>
      <c r="HE840" s="15"/>
      <c r="HF840" s="15"/>
      <c r="HG840" s="15"/>
      <c r="HH840" s="15"/>
      <c r="HI840" s="15"/>
      <c r="HJ840" s="15"/>
      <c r="HK840" s="15"/>
      <c r="HL840" s="15"/>
      <c r="HM840" s="15"/>
      <c r="HN840" s="15"/>
      <c r="HO840" s="15"/>
      <c r="HP840" s="15"/>
      <c r="HQ840" s="15"/>
      <c r="HR840" s="15"/>
      <c r="HS840" s="15"/>
      <c r="HT840" s="15"/>
      <c r="HU840" s="15"/>
      <c r="HV840" s="15"/>
      <c r="HW840" s="15"/>
      <c r="HX840" s="15"/>
      <c r="HY840" s="15"/>
      <c r="HZ840" s="15"/>
      <c r="IA840" s="15"/>
      <c r="IB840" s="15"/>
    </row>
    <row r="841" s="11" customFormat="1" ht="39.95" customHeight="1" spans="1:236">
      <c r="A841" s="52">
        <v>42</v>
      </c>
      <c r="B841" s="53" t="s">
        <v>1811</v>
      </c>
      <c r="C841" s="53" t="s">
        <v>1815</v>
      </c>
      <c r="D841" s="53" t="s">
        <v>1043</v>
      </c>
      <c r="E841" s="52" t="s">
        <v>1807</v>
      </c>
      <c r="F841" s="64">
        <v>0.9</v>
      </c>
      <c r="G841" s="70">
        <v>57.4073</v>
      </c>
      <c r="H841" s="52" t="s">
        <v>1816</v>
      </c>
      <c r="I841" s="85"/>
      <c r="J841" s="53" t="s">
        <v>1809</v>
      </c>
      <c r="K841" s="53" t="s">
        <v>1810</v>
      </c>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15"/>
      <c r="DP841" s="15"/>
      <c r="DQ841" s="15"/>
      <c r="DR841" s="15"/>
      <c r="DS841" s="15"/>
      <c r="DT841" s="15"/>
      <c r="DU841" s="15"/>
      <c r="DV841" s="15"/>
      <c r="DW841" s="15"/>
      <c r="DX841" s="15"/>
      <c r="DY841" s="15"/>
      <c r="DZ841" s="15"/>
      <c r="EA841" s="15"/>
      <c r="EB841" s="15"/>
      <c r="EC841" s="15"/>
      <c r="ED841" s="15"/>
      <c r="EE841" s="15"/>
      <c r="EF841" s="15"/>
      <c r="EG841" s="15"/>
      <c r="EH841" s="15"/>
      <c r="EI841" s="15"/>
      <c r="EJ841" s="15"/>
      <c r="EK841" s="15"/>
      <c r="EL841" s="15"/>
      <c r="EM841" s="15"/>
      <c r="EN841" s="15"/>
      <c r="EO841" s="15"/>
      <c r="EP841" s="15"/>
      <c r="EQ841" s="15"/>
      <c r="ER841" s="15"/>
      <c r="ES841" s="15"/>
      <c r="ET841" s="15"/>
      <c r="EU841" s="15"/>
      <c r="EV841" s="15"/>
      <c r="EW841" s="15"/>
      <c r="EX841" s="15"/>
      <c r="EY841" s="15"/>
      <c r="EZ841" s="15"/>
      <c r="FA841" s="15"/>
      <c r="FB841" s="15"/>
      <c r="FC841" s="15"/>
      <c r="FD841" s="15"/>
      <c r="FE841" s="15"/>
      <c r="FF841" s="15"/>
      <c r="FG841" s="15"/>
      <c r="FH841" s="15"/>
      <c r="FI841" s="15"/>
      <c r="FJ841" s="15"/>
      <c r="FK841" s="15"/>
      <c r="FL841" s="15"/>
      <c r="FM841" s="15"/>
      <c r="FN841" s="15"/>
      <c r="FO841" s="15"/>
      <c r="FP841" s="15"/>
      <c r="FQ841" s="15"/>
      <c r="FR841" s="15"/>
      <c r="FS841" s="15"/>
      <c r="FT841" s="15"/>
      <c r="FU841" s="15"/>
      <c r="FV841" s="15"/>
      <c r="FW841" s="15"/>
      <c r="FX841" s="15"/>
      <c r="FY841" s="15"/>
      <c r="FZ841" s="15"/>
      <c r="GA841" s="15"/>
      <c r="GB841" s="15"/>
      <c r="GC841" s="15"/>
      <c r="GD841" s="15"/>
      <c r="GE841" s="15"/>
      <c r="GF841" s="15"/>
      <c r="GG841" s="15"/>
      <c r="GH841" s="15"/>
      <c r="GI841" s="15"/>
      <c r="GJ841" s="15"/>
      <c r="GK841" s="15"/>
      <c r="GL841" s="15"/>
      <c r="GM841" s="15"/>
      <c r="GN841" s="15"/>
      <c r="GO841" s="15"/>
      <c r="GP841" s="15"/>
      <c r="GQ841" s="15"/>
      <c r="GR841" s="15"/>
      <c r="GS841" s="15"/>
      <c r="GT841" s="15"/>
      <c r="GU841" s="15"/>
      <c r="GV841" s="15"/>
      <c r="GW841" s="15"/>
      <c r="GX841" s="15"/>
      <c r="GY841" s="15"/>
      <c r="GZ841" s="15"/>
      <c r="HA841" s="15"/>
      <c r="HB841" s="15"/>
      <c r="HC841" s="15"/>
      <c r="HD841" s="15"/>
      <c r="HE841" s="15"/>
      <c r="HF841" s="15"/>
      <c r="HG841" s="15"/>
      <c r="HH841" s="15"/>
      <c r="HI841" s="15"/>
      <c r="HJ841" s="15"/>
      <c r="HK841" s="15"/>
      <c r="HL841" s="15"/>
      <c r="HM841" s="15"/>
      <c r="HN841" s="15"/>
      <c r="HO841" s="15"/>
      <c r="HP841" s="15"/>
      <c r="HQ841" s="15"/>
      <c r="HR841" s="15"/>
      <c r="HS841" s="15"/>
      <c r="HT841" s="15"/>
      <c r="HU841" s="15"/>
      <c r="HV841" s="15"/>
      <c r="HW841" s="15"/>
      <c r="HX841" s="15"/>
      <c r="HY841" s="15"/>
      <c r="HZ841" s="15"/>
      <c r="IA841" s="15"/>
      <c r="IB841" s="15"/>
    </row>
    <row r="842" s="11" customFormat="1" ht="39.95" customHeight="1" spans="1:236">
      <c r="A842" s="52">
        <v>43</v>
      </c>
      <c r="B842" s="53" t="s">
        <v>2254</v>
      </c>
      <c r="C842" s="52" t="s">
        <v>2273</v>
      </c>
      <c r="D842" s="52" t="s">
        <v>1907</v>
      </c>
      <c r="E842" s="52"/>
      <c r="F842" s="64">
        <v>0.9</v>
      </c>
      <c r="G842" s="70">
        <v>4.5</v>
      </c>
      <c r="H842" s="52" t="s">
        <v>1882</v>
      </c>
      <c r="I842" s="78"/>
      <c r="J842" s="70" t="s">
        <v>1809</v>
      </c>
      <c r="K842" s="70" t="s">
        <v>1810</v>
      </c>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5"/>
      <c r="CW842" s="15"/>
      <c r="CX842" s="15"/>
      <c r="CY842" s="15"/>
      <c r="CZ842" s="15"/>
      <c r="DA842" s="15"/>
      <c r="DB842" s="15"/>
      <c r="DC842" s="15"/>
      <c r="DD842" s="15"/>
      <c r="DE842" s="15"/>
      <c r="DF842" s="15"/>
      <c r="DG842" s="15"/>
      <c r="DH842" s="15"/>
      <c r="DI842" s="15"/>
      <c r="DJ842" s="15"/>
      <c r="DK842" s="15"/>
      <c r="DL842" s="15"/>
      <c r="DM842" s="15"/>
      <c r="DN842" s="15"/>
      <c r="DO842" s="15"/>
      <c r="DP842" s="15"/>
      <c r="DQ842" s="15"/>
      <c r="DR842" s="15"/>
      <c r="DS842" s="15"/>
      <c r="DT842" s="15"/>
      <c r="DU842" s="15"/>
      <c r="DV842" s="15"/>
      <c r="DW842" s="15"/>
      <c r="DX842" s="15"/>
      <c r="DY842" s="15"/>
      <c r="DZ842" s="15"/>
      <c r="EA842" s="15"/>
      <c r="EB842" s="15"/>
      <c r="EC842" s="15"/>
      <c r="ED842" s="15"/>
      <c r="EE842" s="15"/>
      <c r="EF842" s="15"/>
      <c r="EG842" s="15"/>
      <c r="EH842" s="15"/>
      <c r="EI842" s="15"/>
      <c r="EJ842" s="15"/>
      <c r="EK842" s="15"/>
      <c r="EL842" s="15"/>
      <c r="EM842" s="15"/>
      <c r="EN842" s="15"/>
      <c r="EO842" s="15"/>
      <c r="EP842" s="15"/>
      <c r="EQ842" s="15"/>
      <c r="ER842" s="15"/>
      <c r="ES842" s="15"/>
      <c r="ET842" s="15"/>
      <c r="EU842" s="15"/>
      <c r="EV842" s="15"/>
      <c r="EW842" s="15"/>
      <c r="EX842" s="15"/>
      <c r="EY842" s="15"/>
      <c r="EZ842" s="15"/>
      <c r="FA842" s="15"/>
      <c r="FB842" s="15"/>
      <c r="FC842" s="15"/>
      <c r="FD842" s="15"/>
      <c r="FE842" s="15"/>
      <c r="FF842" s="15"/>
      <c r="FG842" s="15"/>
      <c r="FH842" s="15"/>
      <c r="FI842" s="15"/>
      <c r="FJ842" s="15"/>
      <c r="FK842" s="15"/>
      <c r="FL842" s="15"/>
      <c r="FM842" s="15"/>
      <c r="FN842" s="15"/>
      <c r="FO842" s="15"/>
      <c r="FP842" s="15"/>
      <c r="FQ842" s="15"/>
      <c r="FR842" s="15"/>
      <c r="FS842" s="15"/>
      <c r="FT842" s="15"/>
      <c r="FU842" s="15"/>
      <c r="FV842" s="15"/>
      <c r="FW842" s="15"/>
      <c r="FX842" s="15"/>
      <c r="FY842" s="15"/>
      <c r="FZ842" s="15"/>
      <c r="GA842" s="15"/>
      <c r="GB842" s="15"/>
      <c r="GC842" s="15"/>
      <c r="GD842" s="15"/>
      <c r="GE842" s="15"/>
      <c r="GF842" s="15"/>
      <c r="GG842" s="15"/>
      <c r="GH842" s="15"/>
      <c r="GI842" s="15"/>
      <c r="GJ842" s="15"/>
      <c r="GK842" s="15"/>
      <c r="GL842" s="15"/>
      <c r="GM842" s="15"/>
      <c r="GN842" s="15"/>
      <c r="GO842" s="15"/>
      <c r="GP842" s="15"/>
      <c r="GQ842" s="15"/>
      <c r="GR842" s="15"/>
      <c r="GS842" s="15"/>
      <c r="GT842" s="15"/>
      <c r="GU842" s="15"/>
      <c r="GV842" s="15"/>
      <c r="GW842" s="15"/>
      <c r="GX842" s="15"/>
      <c r="GY842" s="15"/>
      <c r="GZ842" s="15"/>
      <c r="HA842" s="15"/>
      <c r="HB842" s="15"/>
      <c r="HC842" s="15"/>
      <c r="HD842" s="15"/>
      <c r="HE842" s="15"/>
      <c r="HF842" s="15"/>
      <c r="HG842" s="15"/>
      <c r="HH842" s="15"/>
      <c r="HI842" s="15"/>
      <c r="HJ842" s="15"/>
      <c r="HK842" s="15"/>
      <c r="HL842" s="15"/>
      <c r="HM842" s="15"/>
      <c r="HN842" s="15"/>
      <c r="HO842" s="15"/>
      <c r="HP842" s="15"/>
      <c r="HQ842" s="15"/>
      <c r="HR842" s="15"/>
      <c r="HS842" s="15"/>
      <c r="HT842" s="15"/>
      <c r="HU842" s="15"/>
      <c r="HV842" s="15"/>
      <c r="HW842" s="15"/>
      <c r="HX842" s="15"/>
      <c r="HY842" s="15"/>
      <c r="HZ842" s="15"/>
      <c r="IA842" s="15"/>
      <c r="IB842" s="15"/>
    </row>
    <row r="843" s="11" customFormat="1" ht="39.95" customHeight="1" spans="1:236">
      <c r="A843" s="52">
        <v>44</v>
      </c>
      <c r="B843" s="53" t="s">
        <v>1811</v>
      </c>
      <c r="C843" s="52" t="s">
        <v>1902</v>
      </c>
      <c r="D843" s="52" t="s">
        <v>436</v>
      </c>
      <c r="E843" s="52" t="s">
        <v>1807</v>
      </c>
      <c r="F843" s="64">
        <v>0.9</v>
      </c>
      <c r="G843" s="70">
        <v>46.567</v>
      </c>
      <c r="H843" s="52" t="s">
        <v>1840</v>
      </c>
      <c r="I843" s="85"/>
      <c r="J843" s="53" t="s">
        <v>1809</v>
      </c>
      <c r="K843" s="53" t="s">
        <v>1810</v>
      </c>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15"/>
      <c r="DP843" s="15"/>
      <c r="DQ843" s="15"/>
      <c r="DR843" s="15"/>
      <c r="DS843" s="15"/>
      <c r="DT843" s="15"/>
      <c r="DU843" s="15"/>
      <c r="DV843" s="15"/>
      <c r="DW843" s="15"/>
      <c r="DX843" s="15"/>
      <c r="DY843" s="15"/>
      <c r="DZ843" s="15"/>
      <c r="EA843" s="15"/>
      <c r="EB843" s="15"/>
      <c r="EC843" s="15"/>
      <c r="ED843" s="15"/>
      <c r="EE843" s="15"/>
      <c r="EF843" s="15"/>
      <c r="EG843" s="15"/>
      <c r="EH843" s="15"/>
      <c r="EI843" s="15"/>
      <c r="EJ843" s="15"/>
      <c r="EK843" s="15"/>
      <c r="EL843" s="15"/>
      <c r="EM843" s="15"/>
      <c r="EN843" s="15"/>
      <c r="EO843" s="15"/>
      <c r="EP843" s="15"/>
      <c r="EQ843" s="15"/>
      <c r="ER843" s="15"/>
      <c r="ES843" s="15"/>
      <c r="ET843" s="15"/>
      <c r="EU843" s="15"/>
      <c r="EV843" s="15"/>
      <c r="EW843" s="15"/>
      <c r="EX843" s="15"/>
      <c r="EY843" s="15"/>
      <c r="EZ843" s="15"/>
      <c r="FA843" s="15"/>
      <c r="FB843" s="15"/>
      <c r="FC843" s="15"/>
      <c r="FD843" s="15"/>
      <c r="FE843" s="15"/>
      <c r="FF843" s="15"/>
      <c r="FG843" s="15"/>
      <c r="FH843" s="15"/>
      <c r="FI843" s="15"/>
      <c r="FJ843" s="15"/>
      <c r="FK843" s="15"/>
      <c r="FL843" s="15"/>
      <c r="FM843" s="15"/>
      <c r="FN843" s="15"/>
      <c r="FO843" s="15"/>
      <c r="FP843" s="15"/>
      <c r="FQ843" s="15"/>
      <c r="FR843" s="15"/>
      <c r="FS843" s="15"/>
      <c r="FT843" s="15"/>
      <c r="FU843" s="15"/>
      <c r="FV843" s="15"/>
      <c r="FW843" s="15"/>
      <c r="FX843" s="15"/>
      <c r="FY843" s="15"/>
      <c r="FZ843" s="15"/>
      <c r="GA843" s="15"/>
      <c r="GB843" s="15"/>
      <c r="GC843" s="15"/>
      <c r="GD843" s="15"/>
      <c r="GE843" s="15"/>
      <c r="GF843" s="15"/>
      <c r="GG843" s="15"/>
      <c r="GH843" s="15"/>
      <c r="GI843" s="15"/>
      <c r="GJ843" s="15"/>
      <c r="GK843" s="15"/>
      <c r="GL843" s="15"/>
      <c r="GM843" s="15"/>
      <c r="GN843" s="15"/>
      <c r="GO843" s="15"/>
      <c r="GP843" s="15"/>
      <c r="GQ843" s="15"/>
      <c r="GR843" s="15"/>
      <c r="GS843" s="15"/>
      <c r="GT843" s="15"/>
      <c r="GU843" s="15"/>
      <c r="GV843" s="15"/>
      <c r="GW843" s="15"/>
      <c r="GX843" s="15"/>
      <c r="GY843" s="15"/>
      <c r="GZ843" s="15"/>
      <c r="HA843" s="15"/>
      <c r="HB843" s="15"/>
      <c r="HC843" s="15"/>
      <c r="HD843" s="15"/>
      <c r="HE843" s="15"/>
      <c r="HF843" s="15"/>
      <c r="HG843" s="15"/>
      <c r="HH843" s="15"/>
      <c r="HI843" s="15"/>
      <c r="HJ843" s="15"/>
      <c r="HK843" s="15"/>
      <c r="HL843" s="15"/>
      <c r="HM843" s="15"/>
      <c r="HN843" s="15"/>
      <c r="HO843" s="15"/>
      <c r="HP843" s="15"/>
      <c r="HQ843" s="15"/>
      <c r="HR843" s="15"/>
      <c r="HS843" s="15"/>
      <c r="HT843" s="15"/>
      <c r="HU843" s="15"/>
      <c r="HV843" s="15"/>
      <c r="HW843" s="15"/>
      <c r="HX843" s="15"/>
      <c r="HY843" s="15"/>
      <c r="HZ843" s="15"/>
      <c r="IA843" s="15"/>
      <c r="IB843" s="15"/>
    </row>
    <row r="844" s="11" customFormat="1" ht="39.95" customHeight="1" spans="1:236">
      <c r="A844" s="52">
        <v>45</v>
      </c>
      <c r="B844" s="52" t="s">
        <v>1838</v>
      </c>
      <c r="C844" s="52" t="s">
        <v>1941</v>
      </c>
      <c r="D844" s="52" t="s">
        <v>1085</v>
      </c>
      <c r="E844" s="52" t="s">
        <v>1931</v>
      </c>
      <c r="F844" s="64">
        <v>0.9</v>
      </c>
      <c r="G844" s="70">
        <v>70.0006</v>
      </c>
      <c r="H844" s="52" t="s">
        <v>1850</v>
      </c>
      <c r="I844" s="85"/>
      <c r="J844" s="53" t="s">
        <v>1809</v>
      </c>
      <c r="K844" s="53" t="s">
        <v>1810</v>
      </c>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15"/>
      <c r="DP844" s="15"/>
      <c r="DQ844" s="15"/>
      <c r="DR844" s="15"/>
      <c r="DS844" s="15"/>
      <c r="DT844" s="15"/>
      <c r="DU844" s="15"/>
      <c r="DV844" s="15"/>
      <c r="DW844" s="15"/>
      <c r="DX844" s="15"/>
      <c r="DY844" s="15"/>
      <c r="DZ844" s="15"/>
      <c r="EA844" s="15"/>
      <c r="EB844" s="15"/>
      <c r="EC844" s="15"/>
      <c r="ED844" s="15"/>
      <c r="EE844" s="15"/>
      <c r="EF844" s="15"/>
      <c r="EG844" s="15"/>
      <c r="EH844" s="15"/>
      <c r="EI844" s="15"/>
      <c r="EJ844" s="15"/>
      <c r="EK844" s="15"/>
      <c r="EL844" s="15"/>
      <c r="EM844" s="15"/>
      <c r="EN844" s="15"/>
      <c r="EO844" s="15"/>
      <c r="EP844" s="15"/>
      <c r="EQ844" s="15"/>
      <c r="ER844" s="15"/>
      <c r="ES844" s="15"/>
      <c r="ET844" s="15"/>
      <c r="EU844" s="15"/>
      <c r="EV844" s="15"/>
      <c r="EW844" s="15"/>
      <c r="EX844" s="15"/>
      <c r="EY844" s="15"/>
      <c r="EZ844" s="15"/>
      <c r="FA844" s="15"/>
      <c r="FB844" s="15"/>
      <c r="FC844" s="15"/>
      <c r="FD844" s="15"/>
      <c r="FE844" s="15"/>
      <c r="FF844" s="15"/>
      <c r="FG844" s="15"/>
      <c r="FH844" s="15"/>
      <c r="FI844" s="15"/>
      <c r="FJ844" s="15"/>
      <c r="FK844" s="15"/>
      <c r="FL844" s="15"/>
      <c r="FM844" s="15"/>
      <c r="FN844" s="15"/>
      <c r="FO844" s="15"/>
      <c r="FP844" s="15"/>
      <c r="FQ844" s="15"/>
      <c r="FR844" s="15"/>
      <c r="FS844" s="15"/>
      <c r="FT844" s="15"/>
      <c r="FU844" s="15"/>
      <c r="FV844" s="15"/>
      <c r="FW844" s="15"/>
      <c r="FX844" s="15"/>
      <c r="FY844" s="15"/>
      <c r="FZ844" s="15"/>
      <c r="GA844" s="15"/>
      <c r="GB844" s="15"/>
      <c r="GC844" s="15"/>
      <c r="GD844" s="15"/>
      <c r="GE844" s="15"/>
      <c r="GF844" s="15"/>
      <c r="GG844" s="15"/>
      <c r="GH844" s="15"/>
      <c r="GI844" s="15"/>
      <c r="GJ844" s="15"/>
      <c r="GK844" s="15"/>
      <c r="GL844" s="15"/>
      <c r="GM844" s="15"/>
      <c r="GN844" s="15"/>
      <c r="GO844" s="15"/>
      <c r="GP844" s="15"/>
      <c r="GQ844" s="15"/>
      <c r="GR844" s="15"/>
      <c r="GS844" s="15"/>
      <c r="GT844" s="15"/>
      <c r="GU844" s="15"/>
      <c r="GV844" s="15"/>
      <c r="GW844" s="15"/>
      <c r="GX844" s="15"/>
      <c r="GY844" s="15"/>
      <c r="GZ844" s="15"/>
      <c r="HA844" s="15"/>
      <c r="HB844" s="15"/>
      <c r="HC844" s="15"/>
      <c r="HD844" s="15"/>
      <c r="HE844" s="15"/>
      <c r="HF844" s="15"/>
      <c r="HG844" s="15"/>
      <c r="HH844" s="15"/>
      <c r="HI844" s="15"/>
      <c r="HJ844" s="15"/>
      <c r="HK844" s="15"/>
      <c r="HL844" s="15"/>
      <c r="HM844" s="15"/>
      <c r="HN844" s="15"/>
      <c r="HO844" s="15"/>
      <c r="HP844" s="15"/>
      <c r="HQ844" s="15"/>
      <c r="HR844" s="15"/>
      <c r="HS844" s="15"/>
      <c r="HT844" s="15"/>
      <c r="HU844" s="15"/>
      <c r="HV844" s="15"/>
      <c r="HW844" s="15"/>
      <c r="HX844" s="15"/>
      <c r="HY844" s="15"/>
      <c r="HZ844" s="15"/>
      <c r="IA844" s="15"/>
      <c r="IB844" s="15"/>
    </row>
    <row r="845" s="11" customFormat="1" ht="39.95" customHeight="1" spans="1:236">
      <c r="A845" s="52">
        <v>46</v>
      </c>
      <c r="B845" s="52" t="s">
        <v>1932</v>
      </c>
      <c r="C845" s="52" t="s">
        <v>1943</v>
      </c>
      <c r="D845" s="52" t="s">
        <v>1278</v>
      </c>
      <c r="E845" s="52" t="s">
        <v>1931</v>
      </c>
      <c r="F845" s="64">
        <v>0.9</v>
      </c>
      <c r="G845" s="70">
        <v>30.7971</v>
      </c>
      <c r="H845" s="52" t="s">
        <v>1895</v>
      </c>
      <c r="I845" s="85"/>
      <c r="J845" s="53" t="s">
        <v>1809</v>
      </c>
      <c r="K845" s="53" t="s">
        <v>1810</v>
      </c>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c r="BS845" s="15"/>
      <c r="BT845" s="15"/>
      <c r="BU845" s="15"/>
      <c r="BV845" s="15"/>
      <c r="BW845" s="15"/>
      <c r="BX845" s="15"/>
      <c r="BY845" s="15"/>
      <c r="BZ845" s="15"/>
      <c r="CA845" s="15"/>
      <c r="CB845" s="15"/>
      <c r="CC845" s="15"/>
      <c r="CD845" s="15"/>
      <c r="CE845" s="15"/>
      <c r="CF845" s="15"/>
      <c r="CG845" s="15"/>
      <c r="CH845" s="15"/>
      <c r="CI845" s="15"/>
      <c r="CJ845" s="15"/>
      <c r="CK845" s="15"/>
      <c r="CL845" s="15"/>
      <c r="CM845" s="15"/>
      <c r="CN845" s="15"/>
      <c r="CO845" s="15"/>
      <c r="CP845" s="15"/>
      <c r="CQ845" s="15"/>
      <c r="CR845" s="15"/>
      <c r="CS845" s="15"/>
      <c r="CT845" s="15"/>
      <c r="CU845" s="15"/>
      <c r="CV845" s="15"/>
      <c r="CW845" s="15"/>
      <c r="CX845" s="15"/>
      <c r="CY845" s="15"/>
      <c r="CZ845" s="15"/>
      <c r="DA845" s="15"/>
      <c r="DB845" s="15"/>
      <c r="DC845" s="15"/>
      <c r="DD845" s="15"/>
      <c r="DE845" s="15"/>
      <c r="DF845" s="15"/>
      <c r="DG845" s="15"/>
      <c r="DH845" s="15"/>
      <c r="DI845" s="15"/>
      <c r="DJ845" s="15"/>
      <c r="DK845" s="15"/>
      <c r="DL845" s="15"/>
      <c r="DM845" s="15"/>
      <c r="DN845" s="15"/>
      <c r="DO845" s="15"/>
      <c r="DP845" s="15"/>
      <c r="DQ845" s="15"/>
      <c r="DR845" s="15"/>
      <c r="DS845" s="15"/>
      <c r="DT845" s="15"/>
      <c r="DU845" s="15"/>
      <c r="DV845" s="15"/>
      <c r="DW845" s="15"/>
      <c r="DX845" s="15"/>
      <c r="DY845" s="15"/>
      <c r="DZ845" s="15"/>
      <c r="EA845" s="15"/>
      <c r="EB845" s="15"/>
      <c r="EC845" s="15"/>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c r="FO845" s="15"/>
      <c r="FP845" s="15"/>
      <c r="FQ845" s="15"/>
      <c r="FR845" s="15"/>
      <c r="FS845" s="15"/>
      <c r="FT845" s="15"/>
      <c r="FU845" s="15"/>
      <c r="FV845" s="15"/>
      <c r="FW845" s="15"/>
      <c r="FX845" s="15"/>
      <c r="FY845" s="15"/>
      <c r="FZ845" s="15"/>
      <c r="GA845" s="15"/>
      <c r="GB845" s="15"/>
      <c r="GC845" s="15"/>
      <c r="GD845" s="15"/>
      <c r="GE845" s="15"/>
      <c r="GF845" s="15"/>
      <c r="GG845" s="15"/>
      <c r="GH845" s="15"/>
      <c r="GI845" s="15"/>
      <c r="GJ845" s="15"/>
      <c r="GK845" s="15"/>
      <c r="GL845" s="15"/>
      <c r="GM845" s="15"/>
      <c r="GN845" s="15"/>
      <c r="GO845" s="15"/>
      <c r="GP845" s="15"/>
      <c r="GQ845" s="15"/>
      <c r="GR845" s="15"/>
      <c r="GS845" s="15"/>
      <c r="GT845" s="15"/>
      <c r="GU845" s="15"/>
      <c r="GV845" s="15"/>
      <c r="GW845" s="15"/>
      <c r="GX845" s="15"/>
      <c r="GY845" s="15"/>
      <c r="GZ845" s="15"/>
      <c r="HA845" s="15"/>
      <c r="HB845" s="15"/>
      <c r="HC845" s="15"/>
      <c r="HD845" s="15"/>
      <c r="HE845" s="15"/>
      <c r="HF845" s="15"/>
      <c r="HG845" s="15"/>
      <c r="HH845" s="15"/>
      <c r="HI845" s="15"/>
      <c r="HJ845" s="15"/>
      <c r="HK845" s="15"/>
      <c r="HL845" s="15"/>
      <c r="HM845" s="15"/>
      <c r="HN845" s="15"/>
      <c r="HO845" s="15"/>
      <c r="HP845" s="15"/>
      <c r="HQ845" s="15"/>
      <c r="HR845" s="15"/>
      <c r="HS845" s="15"/>
      <c r="HT845" s="15"/>
      <c r="HU845" s="15"/>
      <c r="HV845" s="15"/>
      <c r="HW845" s="15"/>
      <c r="HX845" s="15"/>
      <c r="HY845" s="15"/>
      <c r="HZ845" s="15"/>
      <c r="IA845" s="15"/>
      <c r="IB845" s="15"/>
    </row>
    <row r="846" s="11" customFormat="1" ht="39.95" customHeight="1" spans="1:236">
      <c r="A846" s="52">
        <v>47</v>
      </c>
      <c r="B846" s="52" t="s">
        <v>1932</v>
      </c>
      <c r="C846" s="52" t="s">
        <v>1944</v>
      </c>
      <c r="D846" s="52" t="s">
        <v>1278</v>
      </c>
      <c r="E846" s="52" t="s">
        <v>1931</v>
      </c>
      <c r="F846" s="64">
        <v>0.9</v>
      </c>
      <c r="G846" s="70"/>
      <c r="H846" s="52" t="s">
        <v>1895</v>
      </c>
      <c r="I846" s="85"/>
      <c r="J846" s="53" t="s">
        <v>1809</v>
      </c>
      <c r="K846" s="53" t="s">
        <v>1810</v>
      </c>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c r="CW846" s="15"/>
      <c r="CX846" s="15"/>
      <c r="CY846" s="15"/>
      <c r="CZ846" s="15"/>
      <c r="DA846" s="15"/>
      <c r="DB846" s="15"/>
      <c r="DC846" s="15"/>
      <c r="DD846" s="15"/>
      <c r="DE846" s="15"/>
      <c r="DF846" s="15"/>
      <c r="DG846" s="15"/>
      <c r="DH846" s="15"/>
      <c r="DI846" s="15"/>
      <c r="DJ846" s="15"/>
      <c r="DK846" s="15"/>
      <c r="DL846" s="15"/>
      <c r="DM846" s="15"/>
      <c r="DN846" s="15"/>
      <c r="DO846" s="15"/>
      <c r="DP846" s="15"/>
      <c r="DQ846" s="15"/>
      <c r="DR846" s="15"/>
      <c r="DS846" s="15"/>
      <c r="DT846" s="15"/>
      <c r="DU846" s="15"/>
      <c r="DV846" s="15"/>
      <c r="DW846" s="15"/>
      <c r="DX846" s="15"/>
      <c r="DY846" s="15"/>
      <c r="DZ846" s="15"/>
      <c r="EA846" s="15"/>
      <c r="EB846" s="15"/>
      <c r="EC846" s="15"/>
      <c r="ED846" s="15"/>
      <c r="EE846" s="15"/>
      <c r="EF846" s="15"/>
      <c r="EG846" s="15"/>
      <c r="EH846" s="15"/>
      <c r="EI846" s="15"/>
      <c r="EJ846" s="15"/>
      <c r="EK846" s="15"/>
      <c r="EL846" s="15"/>
      <c r="EM846" s="15"/>
      <c r="EN846" s="15"/>
      <c r="EO846" s="15"/>
      <c r="EP846" s="15"/>
      <c r="EQ846" s="15"/>
      <c r="ER846" s="15"/>
      <c r="ES846" s="15"/>
      <c r="ET846" s="15"/>
      <c r="EU846" s="15"/>
      <c r="EV846" s="15"/>
      <c r="EW846" s="15"/>
      <c r="EX846" s="15"/>
      <c r="EY846" s="15"/>
      <c r="EZ846" s="15"/>
      <c r="FA846" s="15"/>
      <c r="FB846" s="15"/>
      <c r="FC846" s="15"/>
      <c r="FD846" s="15"/>
      <c r="FE846" s="15"/>
      <c r="FF846" s="15"/>
      <c r="FG846" s="15"/>
      <c r="FH846" s="15"/>
      <c r="FI846" s="15"/>
      <c r="FJ846" s="15"/>
      <c r="FK846" s="15"/>
      <c r="FL846" s="15"/>
      <c r="FM846" s="15"/>
      <c r="FN846" s="15"/>
      <c r="FO846" s="15"/>
      <c r="FP846" s="15"/>
      <c r="FQ846" s="15"/>
      <c r="FR846" s="15"/>
      <c r="FS846" s="15"/>
      <c r="FT846" s="15"/>
      <c r="FU846" s="15"/>
      <c r="FV846" s="15"/>
      <c r="FW846" s="15"/>
      <c r="FX846" s="15"/>
      <c r="FY846" s="15"/>
      <c r="FZ846" s="15"/>
      <c r="GA846" s="15"/>
      <c r="GB846" s="15"/>
      <c r="GC846" s="15"/>
      <c r="GD846" s="15"/>
      <c r="GE846" s="15"/>
      <c r="GF846" s="15"/>
      <c r="GG846" s="15"/>
      <c r="GH846" s="15"/>
      <c r="GI846" s="15"/>
      <c r="GJ846" s="15"/>
      <c r="GK846" s="15"/>
      <c r="GL846" s="15"/>
      <c r="GM846" s="15"/>
      <c r="GN846" s="15"/>
      <c r="GO846" s="15"/>
      <c r="GP846" s="15"/>
      <c r="GQ846" s="15"/>
      <c r="GR846" s="15"/>
      <c r="GS846" s="15"/>
      <c r="GT846" s="15"/>
      <c r="GU846" s="15"/>
      <c r="GV846" s="15"/>
      <c r="GW846" s="15"/>
      <c r="GX846" s="15"/>
      <c r="GY846" s="15"/>
      <c r="GZ846" s="15"/>
      <c r="HA846" s="15"/>
      <c r="HB846" s="15"/>
      <c r="HC846" s="15"/>
      <c r="HD846" s="15"/>
      <c r="HE846" s="15"/>
      <c r="HF846" s="15"/>
      <c r="HG846" s="15"/>
      <c r="HH846" s="15"/>
      <c r="HI846" s="15"/>
      <c r="HJ846" s="15"/>
      <c r="HK846" s="15"/>
      <c r="HL846" s="15"/>
      <c r="HM846" s="15"/>
      <c r="HN846" s="15"/>
      <c r="HO846" s="15"/>
      <c r="HP846" s="15"/>
      <c r="HQ846" s="15"/>
      <c r="HR846" s="15"/>
      <c r="HS846" s="15"/>
      <c r="HT846" s="15"/>
      <c r="HU846" s="15"/>
      <c r="HV846" s="15"/>
      <c r="HW846" s="15"/>
      <c r="HX846" s="15"/>
      <c r="HY846" s="15"/>
      <c r="HZ846" s="15"/>
      <c r="IA846" s="15"/>
      <c r="IB846" s="15"/>
    </row>
    <row r="847" s="11" customFormat="1" ht="39.95" customHeight="1" spans="1:236">
      <c r="A847" s="52">
        <v>48</v>
      </c>
      <c r="B847" s="52" t="s">
        <v>1951</v>
      </c>
      <c r="C847" s="52" t="s">
        <v>2302</v>
      </c>
      <c r="D847" s="52" t="s">
        <v>1066</v>
      </c>
      <c r="E847" s="52" t="s">
        <v>1807</v>
      </c>
      <c r="F847" s="64">
        <v>0.9</v>
      </c>
      <c r="G847" s="70">
        <v>80.6791</v>
      </c>
      <c r="H847" s="52" t="s">
        <v>2100</v>
      </c>
      <c r="I847" s="85"/>
      <c r="J847" s="53" t="s">
        <v>1809</v>
      </c>
      <c r="K847" s="53" t="s">
        <v>1810</v>
      </c>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c r="BS847" s="15"/>
      <c r="BT847" s="15"/>
      <c r="BU847" s="15"/>
      <c r="BV847" s="15"/>
      <c r="BW847" s="15"/>
      <c r="BX847" s="15"/>
      <c r="BY847" s="15"/>
      <c r="BZ847" s="15"/>
      <c r="CA847" s="15"/>
      <c r="CB847" s="15"/>
      <c r="CC847" s="15"/>
      <c r="CD847" s="15"/>
      <c r="CE847" s="15"/>
      <c r="CF847" s="15"/>
      <c r="CG847" s="15"/>
      <c r="CH847" s="15"/>
      <c r="CI847" s="15"/>
      <c r="CJ847" s="15"/>
      <c r="CK847" s="15"/>
      <c r="CL847" s="15"/>
      <c r="CM847" s="15"/>
      <c r="CN847" s="15"/>
      <c r="CO847" s="15"/>
      <c r="CP847" s="15"/>
      <c r="CQ847" s="15"/>
      <c r="CR847" s="15"/>
      <c r="CS847" s="15"/>
      <c r="CT847" s="15"/>
      <c r="CU847" s="15"/>
      <c r="CV847" s="15"/>
      <c r="CW847" s="15"/>
      <c r="CX847" s="15"/>
      <c r="CY847" s="15"/>
      <c r="CZ847" s="15"/>
      <c r="DA847" s="15"/>
      <c r="DB847" s="15"/>
      <c r="DC847" s="15"/>
      <c r="DD847" s="15"/>
      <c r="DE847" s="15"/>
      <c r="DF847" s="15"/>
      <c r="DG847" s="15"/>
      <c r="DH847" s="15"/>
      <c r="DI847" s="15"/>
      <c r="DJ847" s="15"/>
      <c r="DK847" s="15"/>
      <c r="DL847" s="15"/>
      <c r="DM847" s="15"/>
      <c r="DN847" s="15"/>
      <c r="DO847" s="15"/>
      <c r="DP847" s="15"/>
      <c r="DQ847" s="15"/>
      <c r="DR847" s="15"/>
      <c r="DS847" s="15"/>
      <c r="DT847" s="15"/>
      <c r="DU847" s="15"/>
      <c r="DV847" s="15"/>
      <c r="DW847" s="15"/>
      <c r="DX847" s="15"/>
      <c r="DY847" s="15"/>
      <c r="DZ847" s="15"/>
      <c r="EA847" s="15"/>
      <c r="EB847" s="15"/>
      <c r="EC847" s="15"/>
      <c r="ED847" s="15"/>
      <c r="EE847" s="15"/>
      <c r="EF847" s="15"/>
      <c r="EG847" s="15"/>
      <c r="EH847" s="15"/>
      <c r="EI847" s="15"/>
      <c r="EJ847" s="15"/>
      <c r="EK847" s="15"/>
      <c r="EL847" s="15"/>
      <c r="EM847" s="15"/>
      <c r="EN847" s="15"/>
      <c r="EO847" s="15"/>
      <c r="EP847" s="15"/>
      <c r="EQ847" s="15"/>
      <c r="ER847" s="15"/>
      <c r="ES847" s="15"/>
      <c r="ET847" s="15"/>
      <c r="EU847" s="15"/>
      <c r="EV847" s="15"/>
      <c r="EW847" s="15"/>
      <c r="EX847" s="15"/>
      <c r="EY847" s="15"/>
      <c r="EZ847" s="15"/>
      <c r="FA847" s="15"/>
      <c r="FB847" s="15"/>
      <c r="FC847" s="15"/>
      <c r="FD847" s="15"/>
      <c r="FE847" s="15"/>
      <c r="FF847" s="15"/>
      <c r="FG847" s="15"/>
      <c r="FH847" s="15"/>
      <c r="FI847" s="15"/>
      <c r="FJ847" s="15"/>
      <c r="FK847" s="15"/>
      <c r="FL847" s="15"/>
      <c r="FM847" s="15"/>
      <c r="FN847" s="15"/>
      <c r="FO847" s="15"/>
      <c r="FP847" s="15"/>
      <c r="FQ847" s="15"/>
      <c r="FR847" s="15"/>
      <c r="FS847" s="15"/>
      <c r="FT847" s="15"/>
      <c r="FU847" s="15"/>
      <c r="FV847" s="15"/>
      <c r="FW847" s="15"/>
      <c r="FX847" s="15"/>
      <c r="FY847" s="15"/>
      <c r="FZ847" s="15"/>
      <c r="GA847" s="15"/>
      <c r="GB847" s="15"/>
      <c r="GC847" s="15"/>
      <c r="GD847" s="15"/>
      <c r="GE847" s="15"/>
      <c r="GF847" s="15"/>
      <c r="GG847" s="15"/>
      <c r="GH847" s="15"/>
      <c r="GI847" s="15"/>
      <c r="GJ847" s="15"/>
      <c r="GK847" s="15"/>
      <c r="GL847" s="15"/>
      <c r="GM847" s="15"/>
      <c r="GN847" s="15"/>
      <c r="GO847" s="15"/>
      <c r="GP847" s="15"/>
      <c r="GQ847" s="15"/>
      <c r="GR847" s="15"/>
      <c r="GS847" s="15"/>
      <c r="GT847" s="15"/>
      <c r="GU847" s="15"/>
      <c r="GV847" s="15"/>
      <c r="GW847" s="15"/>
      <c r="GX847" s="15"/>
      <c r="GY847" s="15"/>
      <c r="GZ847" s="15"/>
      <c r="HA847" s="15"/>
      <c r="HB847" s="15"/>
      <c r="HC847" s="15"/>
      <c r="HD847" s="15"/>
      <c r="HE847" s="15"/>
      <c r="HF847" s="15"/>
      <c r="HG847" s="15"/>
      <c r="HH847" s="15"/>
      <c r="HI847" s="15"/>
      <c r="HJ847" s="15"/>
      <c r="HK847" s="15"/>
      <c r="HL847" s="15"/>
      <c r="HM847" s="15"/>
      <c r="HN847" s="15"/>
      <c r="HO847" s="15"/>
      <c r="HP847" s="15"/>
      <c r="HQ847" s="15"/>
      <c r="HR847" s="15"/>
      <c r="HS847" s="15"/>
      <c r="HT847" s="15"/>
      <c r="HU847" s="15"/>
      <c r="HV847" s="15"/>
      <c r="HW847" s="15"/>
      <c r="HX847" s="15"/>
      <c r="HY847" s="15"/>
      <c r="HZ847" s="15"/>
      <c r="IA847" s="15"/>
      <c r="IB847" s="15"/>
    </row>
    <row r="848" s="11" customFormat="1" ht="39.95" customHeight="1" spans="1:236">
      <c r="A848" s="52">
        <v>49</v>
      </c>
      <c r="B848" s="52" t="s">
        <v>2303</v>
      </c>
      <c r="C848" s="52" t="s">
        <v>2304</v>
      </c>
      <c r="D848" s="52" t="s">
        <v>1066</v>
      </c>
      <c r="E848" s="52" t="s">
        <v>1970</v>
      </c>
      <c r="F848" s="64">
        <v>0.9</v>
      </c>
      <c r="G848" s="70"/>
      <c r="H848" s="85" t="s">
        <v>1866</v>
      </c>
      <c r="I848" s="85"/>
      <c r="J848" s="53" t="s">
        <v>1809</v>
      </c>
      <c r="K848" s="53" t="s">
        <v>1810</v>
      </c>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c r="BQ848" s="15"/>
      <c r="BR848" s="15"/>
      <c r="BS848" s="15"/>
      <c r="BT848" s="15"/>
      <c r="BU848" s="15"/>
      <c r="BV848" s="15"/>
      <c r="BW848" s="15"/>
      <c r="BX848" s="15"/>
      <c r="BY848" s="15"/>
      <c r="BZ848" s="15"/>
      <c r="CA848" s="15"/>
      <c r="CB848" s="15"/>
      <c r="CC848" s="15"/>
      <c r="CD848" s="15"/>
      <c r="CE848" s="15"/>
      <c r="CF848" s="15"/>
      <c r="CG848" s="15"/>
      <c r="CH848" s="15"/>
      <c r="CI848" s="15"/>
      <c r="CJ848" s="15"/>
      <c r="CK848" s="15"/>
      <c r="CL848" s="15"/>
      <c r="CM848" s="15"/>
      <c r="CN848" s="15"/>
      <c r="CO848" s="15"/>
      <c r="CP848" s="15"/>
      <c r="CQ848" s="15"/>
      <c r="CR848" s="15"/>
      <c r="CS848" s="15"/>
      <c r="CT848" s="15"/>
      <c r="CU848" s="15"/>
      <c r="CV848" s="15"/>
      <c r="CW848" s="15"/>
      <c r="CX848" s="15"/>
      <c r="CY848" s="15"/>
      <c r="CZ848" s="15"/>
      <c r="DA848" s="15"/>
      <c r="DB848" s="15"/>
      <c r="DC848" s="15"/>
      <c r="DD848" s="15"/>
      <c r="DE848" s="15"/>
      <c r="DF848" s="15"/>
      <c r="DG848" s="15"/>
      <c r="DH848" s="15"/>
      <c r="DI848" s="15"/>
      <c r="DJ848" s="15"/>
      <c r="DK848" s="15"/>
      <c r="DL848" s="15"/>
      <c r="DM848" s="15"/>
      <c r="DN848" s="15"/>
      <c r="DO848" s="15"/>
      <c r="DP848" s="15"/>
      <c r="DQ848" s="15"/>
      <c r="DR848" s="15"/>
      <c r="DS848" s="15"/>
      <c r="DT848" s="15"/>
      <c r="DU848" s="15"/>
      <c r="DV848" s="15"/>
      <c r="DW848" s="15"/>
      <c r="DX848" s="15"/>
      <c r="DY848" s="15"/>
      <c r="DZ848" s="15"/>
      <c r="EA848" s="15"/>
      <c r="EB848" s="15"/>
      <c r="EC848" s="15"/>
      <c r="ED848" s="15"/>
      <c r="EE848" s="15"/>
      <c r="EF848" s="15"/>
      <c r="EG848" s="15"/>
      <c r="EH848" s="15"/>
      <c r="EI848" s="15"/>
      <c r="EJ848" s="15"/>
      <c r="EK848" s="15"/>
      <c r="EL848" s="15"/>
      <c r="EM848" s="15"/>
      <c r="EN848" s="15"/>
      <c r="EO848" s="15"/>
      <c r="EP848" s="15"/>
      <c r="EQ848" s="15"/>
      <c r="ER848" s="15"/>
      <c r="ES848" s="15"/>
      <c r="ET848" s="15"/>
      <c r="EU848" s="15"/>
      <c r="EV848" s="15"/>
      <c r="EW848" s="15"/>
      <c r="EX848" s="15"/>
      <c r="EY848" s="15"/>
      <c r="EZ848" s="15"/>
      <c r="FA848" s="15"/>
      <c r="FB848" s="15"/>
      <c r="FC848" s="15"/>
      <c r="FD848" s="15"/>
      <c r="FE848" s="15"/>
      <c r="FF848" s="15"/>
      <c r="FG848" s="15"/>
      <c r="FH848" s="15"/>
      <c r="FI848" s="15"/>
      <c r="FJ848" s="15"/>
      <c r="FK848" s="15"/>
      <c r="FL848" s="15"/>
      <c r="FM848" s="15"/>
      <c r="FN848" s="15"/>
      <c r="FO848" s="15"/>
      <c r="FP848" s="15"/>
      <c r="FQ848" s="15"/>
      <c r="FR848" s="15"/>
      <c r="FS848" s="15"/>
      <c r="FT848" s="15"/>
      <c r="FU848" s="15"/>
      <c r="FV848" s="15"/>
      <c r="FW848" s="15"/>
      <c r="FX848" s="15"/>
      <c r="FY848" s="15"/>
      <c r="FZ848" s="15"/>
      <c r="GA848" s="15"/>
      <c r="GB848" s="15"/>
      <c r="GC848" s="15"/>
      <c r="GD848" s="15"/>
      <c r="GE848" s="15"/>
      <c r="GF848" s="15"/>
      <c r="GG848" s="15"/>
      <c r="GH848" s="15"/>
      <c r="GI848" s="15"/>
      <c r="GJ848" s="15"/>
      <c r="GK848" s="15"/>
      <c r="GL848" s="15"/>
      <c r="GM848" s="15"/>
      <c r="GN848" s="15"/>
      <c r="GO848" s="15"/>
      <c r="GP848" s="15"/>
      <c r="GQ848" s="15"/>
      <c r="GR848" s="15"/>
      <c r="GS848" s="15"/>
      <c r="GT848" s="15"/>
      <c r="GU848" s="15"/>
      <c r="GV848" s="15"/>
      <c r="GW848" s="15"/>
      <c r="GX848" s="15"/>
      <c r="GY848" s="15"/>
      <c r="GZ848" s="15"/>
      <c r="HA848" s="15"/>
      <c r="HB848" s="15"/>
      <c r="HC848" s="15"/>
      <c r="HD848" s="15"/>
      <c r="HE848" s="15"/>
      <c r="HF848" s="15"/>
      <c r="HG848" s="15"/>
      <c r="HH848" s="15"/>
      <c r="HI848" s="15"/>
      <c r="HJ848" s="15"/>
      <c r="HK848" s="15"/>
      <c r="HL848" s="15"/>
      <c r="HM848" s="15"/>
      <c r="HN848" s="15"/>
      <c r="HO848" s="15"/>
      <c r="HP848" s="15"/>
      <c r="HQ848" s="15"/>
      <c r="HR848" s="15"/>
      <c r="HS848" s="15"/>
      <c r="HT848" s="15"/>
      <c r="HU848" s="15"/>
      <c r="HV848" s="15"/>
      <c r="HW848" s="15"/>
      <c r="HX848" s="15"/>
      <c r="HY848" s="15"/>
      <c r="HZ848" s="15"/>
      <c r="IA848" s="15"/>
      <c r="IB848" s="15"/>
    </row>
    <row r="849" s="11" customFormat="1" ht="39.95" customHeight="1" spans="1:236">
      <c r="A849" s="52">
        <v>50</v>
      </c>
      <c r="B849" s="52" t="s">
        <v>1805</v>
      </c>
      <c r="C849" s="53" t="s">
        <v>598</v>
      </c>
      <c r="D849" s="86" t="s">
        <v>2305</v>
      </c>
      <c r="E849" s="52" t="s">
        <v>1807</v>
      </c>
      <c r="F849" s="64">
        <v>0.9</v>
      </c>
      <c r="G849" s="70">
        <v>188.241</v>
      </c>
      <c r="H849" s="52" t="s">
        <v>1830</v>
      </c>
      <c r="I849" s="85"/>
      <c r="J849" s="53" t="s">
        <v>1809</v>
      </c>
      <c r="K849" s="53" t="s">
        <v>1810</v>
      </c>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c r="BQ849" s="15"/>
      <c r="BR849" s="15"/>
      <c r="BS849" s="15"/>
      <c r="BT849" s="15"/>
      <c r="BU849" s="15"/>
      <c r="BV849" s="15"/>
      <c r="BW849" s="15"/>
      <c r="BX849" s="15"/>
      <c r="BY849" s="15"/>
      <c r="BZ849" s="15"/>
      <c r="CA849" s="15"/>
      <c r="CB849" s="15"/>
      <c r="CC849" s="15"/>
      <c r="CD849" s="15"/>
      <c r="CE849" s="15"/>
      <c r="CF849" s="15"/>
      <c r="CG849" s="15"/>
      <c r="CH849" s="15"/>
      <c r="CI849" s="15"/>
      <c r="CJ849" s="15"/>
      <c r="CK849" s="15"/>
      <c r="CL849" s="15"/>
      <c r="CM849" s="15"/>
      <c r="CN849" s="15"/>
      <c r="CO849" s="15"/>
      <c r="CP849" s="15"/>
      <c r="CQ849" s="15"/>
      <c r="CR849" s="15"/>
      <c r="CS849" s="15"/>
      <c r="CT849" s="15"/>
      <c r="CU849" s="15"/>
      <c r="CV849" s="15"/>
      <c r="CW849" s="15"/>
      <c r="CX849" s="15"/>
      <c r="CY849" s="15"/>
      <c r="CZ849" s="15"/>
      <c r="DA849" s="15"/>
      <c r="DB849" s="15"/>
      <c r="DC849" s="15"/>
      <c r="DD849" s="15"/>
      <c r="DE849" s="15"/>
      <c r="DF849" s="15"/>
      <c r="DG849" s="15"/>
      <c r="DH849" s="15"/>
      <c r="DI849" s="15"/>
      <c r="DJ849" s="15"/>
      <c r="DK849" s="15"/>
      <c r="DL849" s="15"/>
      <c r="DM849" s="15"/>
      <c r="DN849" s="15"/>
      <c r="DO849" s="15"/>
      <c r="DP849" s="15"/>
      <c r="DQ849" s="15"/>
      <c r="DR849" s="15"/>
      <c r="DS849" s="15"/>
      <c r="DT849" s="15"/>
      <c r="DU849" s="15"/>
      <c r="DV849" s="15"/>
      <c r="DW849" s="15"/>
      <c r="DX849" s="15"/>
      <c r="DY849" s="15"/>
      <c r="DZ849" s="15"/>
      <c r="EA849" s="15"/>
      <c r="EB849" s="15"/>
      <c r="EC849" s="15"/>
      <c r="ED849" s="15"/>
      <c r="EE849" s="15"/>
      <c r="EF849" s="15"/>
      <c r="EG849" s="15"/>
      <c r="EH849" s="15"/>
      <c r="EI849" s="15"/>
      <c r="EJ849" s="15"/>
      <c r="EK849" s="15"/>
      <c r="EL849" s="15"/>
      <c r="EM849" s="15"/>
      <c r="EN849" s="15"/>
      <c r="EO849" s="15"/>
      <c r="EP849" s="15"/>
      <c r="EQ849" s="15"/>
      <c r="ER849" s="15"/>
      <c r="ES849" s="15"/>
      <c r="ET849" s="15"/>
      <c r="EU849" s="15"/>
      <c r="EV849" s="15"/>
      <c r="EW849" s="15"/>
      <c r="EX849" s="15"/>
      <c r="EY849" s="15"/>
      <c r="EZ849" s="15"/>
      <c r="FA849" s="15"/>
      <c r="FB849" s="15"/>
      <c r="FC849" s="15"/>
      <c r="FD849" s="15"/>
      <c r="FE849" s="15"/>
      <c r="FF849" s="15"/>
      <c r="FG849" s="15"/>
      <c r="FH849" s="15"/>
      <c r="FI849" s="15"/>
      <c r="FJ849" s="15"/>
      <c r="FK849" s="15"/>
      <c r="FL849" s="15"/>
      <c r="FM849" s="15"/>
      <c r="FN849" s="15"/>
      <c r="FO849" s="15"/>
      <c r="FP849" s="15"/>
      <c r="FQ849" s="15"/>
      <c r="FR849" s="15"/>
      <c r="FS849" s="15"/>
      <c r="FT849" s="15"/>
      <c r="FU849" s="15"/>
      <c r="FV849" s="15"/>
      <c r="FW849" s="15"/>
      <c r="FX849" s="15"/>
      <c r="FY849" s="15"/>
      <c r="FZ849" s="15"/>
      <c r="GA849" s="15"/>
      <c r="GB849" s="15"/>
      <c r="GC849" s="15"/>
      <c r="GD849" s="15"/>
      <c r="GE849" s="15"/>
      <c r="GF849" s="15"/>
      <c r="GG849" s="15"/>
      <c r="GH849" s="15"/>
      <c r="GI849" s="15"/>
      <c r="GJ849" s="15"/>
      <c r="GK849" s="15"/>
      <c r="GL849" s="15"/>
      <c r="GM849" s="15"/>
      <c r="GN849" s="15"/>
      <c r="GO849" s="15"/>
      <c r="GP849" s="15"/>
      <c r="GQ849" s="15"/>
      <c r="GR849" s="15"/>
      <c r="GS849" s="15"/>
      <c r="GT849" s="15"/>
      <c r="GU849" s="15"/>
      <c r="GV849" s="15"/>
      <c r="GW849" s="15"/>
      <c r="GX849" s="15"/>
      <c r="GY849" s="15"/>
      <c r="GZ849" s="15"/>
      <c r="HA849" s="15"/>
      <c r="HB849" s="15"/>
      <c r="HC849" s="15"/>
      <c r="HD849" s="15"/>
      <c r="HE849" s="15"/>
      <c r="HF849" s="15"/>
      <c r="HG849" s="15"/>
      <c r="HH849" s="15"/>
      <c r="HI849" s="15"/>
      <c r="HJ849" s="15"/>
      <c r="HK849" s="15"/>
      <c r="HL849" s="15"/>
      <c r="HM849" s="15"/>
      <c r="HN849" s="15"/>
      <c r="HO849" s="15"/>
      <c r="HP849" s="15"/>
      <c r="HQ849" s="15"/>
      <c r="HR849" s="15"/>
      <c r="HS849" s="15"/>
      <c r="HT849" s="15"/>
      <c r="HU849" s="15"/>
      <c r="HV849" s="15"/>
      <c r="HW849" s="15"/>
      <c r="HX849" s="15"/>
      <c r="HY849" s="15"/>
      <c r="HZ849" s="15"/>
      <c r="IA849" s="15"/>
      <c r="IB849" s="15"/>
    </row>
    <row r="850" s="11" customFormat="1" ht="39.95" customHeight="1" spans="1:236">
      <c r="A850" s="52">
        <v>51</v>
      </c>
      <c r="B850" s="53" t="s">
        <v>1805</v>
      </c>
      <c r="C850" s="52" t="s">
        <v>2097</v>
      </c>
      <c r="D850" s="52" t="s">
        <v>585</v>
      </c>
      <c r="E850" s="52" t="s">
        <v>1807</v>
      </c>
      <c r="F850" s="64">
        <v>0.9</v>
      </c>
      <c r="G850" s="70">
        <v>38.3</v>
      </c>
      <c r="H850" s="52" t="s">
        <v>1840</v>
      </c>
      <c r="I850" s="85"/>
      <c r="J850" s="53" t="s">
        <v>1809</v>
      </c>
      <c r="K850" s="53" t="s">
        <v>1810</v>
      </c>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c r="BP850" s="15"/>
      <c r="BQ850" s="15"/>
      <c r="BR850" s="15"/>
      <c r="BS850" s="15"/>
      <c r="BT850" s="15"/>
      <c r="BU850" s="15"/>
      <c r="BV850" s="15"/>
      <c r="BW850" s="15"/>
      <c r="BX850" s="15"/>
      <c r="BY850" s="15"/>
      <c r="BZ850" s="15"/>
      <c r="CA850" s="15"/>
      <c r="CB850" s="15"/>
      <c r="CC850" s="15"/>
      <c r="CD850" s="15"/>
      <c r="CE850" s="15"/>
      <c r="CF850" s="15"/>
      <c r="CG850" s="15"/>
      <c r="CH850" s="15"/>
      <c r="CI850" s="15"/>
      <c r="CJ850" s="15"/>
      <c r="CK850" s="15"/>
      <c r="CL850" s="15"/>
      <c r="CM850" s="15"/>
      <c r="CN850" s="15"/>
      <c r="CO850" s="15"/>
      <c r="CP850" s="15"/>
      <c r="CQ850" s="15"/>
      <c r="CR850" s="15"/>
      <c r="CS850" s="15"/>
      <c r="CT850" s="15"/>
      <c r="CU850" s="15"/>
      <c r="CV850" s="15"/>
      <c r="CW850" s="15"/>
      <c r="CX850" s="15"/>
      <c r="CY850" s="15"/>
      <c r="CZ850" s="15"/>
      <c r="DA850" s="15"/>
      <c r="DB850" s="15"/>
      <c r="DC850" s="15"/>
      <c r="DD850" s="15"/>
      <c r="DE850" s="15"/>
      <c r="DF850" s="15"/>
      <c r="DG850" s="15"/>
      <c r="DH850" s="15"/>
      <c r="DI850" s="15"/>
      <c r="DJ850" s="15"/>
      <c r="DK850" s="15"/>
      <c r="DL850" s="15"/>
      <c r="DM850" s="15"/>
      <c r="DN850" s="15"/>
      <c r="DO850" s="15"/>
      <c r="DP850" s="15"/>
      <c r="DQ850" s="15"/>
      <c r="DR850" s="15"/>
      <c r="DS850" s="15"/>
      <c r="DT850" s="15"/>
      <c r="DU850" s="15"/>
      <c r="DV850" s="15"/>
      <c r="DW850" s="15"/>
      <c r="DX850" s="15"/>
      <c r="DY850" s="15"/>
      <c r="DZ850" s="15"/>
      <c r="EA850" s="15"/>
      <c r="EB850" s="15"/>
      <c r="EC850" s="15"/>
      <c r="ED850" s="15"/>
      <c r="EE850" s="15"/>
      <c r="EF850" s="15"/>
      <c r="EG850" s="15"/>
      <c r="EH850" s="15"/>
      <c r="EI850" s="15"/>
      <c r="EJ850" s="15"/>
      <c r="EK850" s="15"/>
      <c r="EL850" s="15"/>
      <c r="EM850" s="15"/>
      <c r="EN850" s="15"/>
      <c r="EO850" s="15"/>
      <c r="EP850" s="15"/>
      <c r="EQ850" s="15"/>
      <c r="ER850" s="15"/>
      <c r="ES850" s="15"/>
      <c r="ET850" s="15"/>
      <c r="EU850" s="15"/>
      <c r="EV850" s="15"/>
      <c r="EW850" s="15"/>
      <c r="EX850" s="15"/>
      <c r="EY850" s="15"/>
      <c r="EZ850" s="15"/>
      <c r="FA850" s="15"/>
      <c r="FB850" s="15"/>
      <c r="FC850" s="15"/>
      <c r="FD850" s="15"/>
      <c r="FE850" s="15"/>
      <c r="FF850" s="15"/>
      <c r="FG850" s="15"/>
      <c r="FH850" s="15"/>
      <c r="FI850" s="15"/>
      <c r="FJ850" s="15"/>
      <c r="FK850" s="15"/>
      <c r="FL850" s="15"/>
      <c r="FM850" s="15"/>
      <c r="FN850" s="15"/>
      <c r="FO850" s="15"/>
      <c r="FP850" s="15"/>
      <c r="FQ850" s="15"/>
      <c r="FR850" s="15"/>
      <c r="FS850" s="15"/>
      <c r="FT850" s="15"/>
      <c r="FU850" s="15"/>
      <c r="FV850" s="15"/>
      <c r="FW850" s="15"/>
      <c r="FX850" s="15"/>
      <c r="FY850" s="15"/>
      <c r="FZ850" s="15"/>
      <c r="GA850" s="15"/>
      <c r="GB850" s="15"/>
      <c r="GC850" s="15"/>
      <c r="GD850" s="15"/>
      <c r="GE850" s="15"/>
      <c r="GF850" s="15"/>
      <c r="GG850" s="15"/>
      <c r="GH850" s="15"/>
      <c r="GI850" s="15"/>
      <c r="GJ850" s="15"/>
      <c r="GK850" s="15"/>
      <c r="GL850" s="15"/>
      <c r="GM850" s="15"/>
      <c r="GN850" s="15"/>
      <c r="GO850" s="15"/>
      <c r="GP850" s="15"/>
      <c r="GQ850" s="15"/>
      <c r="GR850" s="15"/>
      <c r="GS850" s="15"/>
      <c r="GT850" s="15"/>
      <c r="GU850" s="15"/>
      <c r="GV850" s="15"/>
      <c r="GW850" s="15"/>
      <c r="GX850" s="15"/>
      <c r="GY850" s="15"/>
      <c r="GZ850" s="15"/>
      <c r="HA850" s="15"/>
      <c r="HB850" s="15"/>
      <c r="HC850" s="15"/>
      <c r="HD850" s="15"/>
      <c r="HE850" s="15"/>
      <c r="HF850" s="15"/>
      <c r="HG850" s="15"/>
      <c r="HH850" s="15"/>
      <c r="HI850" s="15"/>
      <c r="HJ850" s="15"/>
      <c r="HK850" s="15"/>
      <c r="HL850" s="15"/>
      <c r="HM850" s="15"/>
      <c r="HN850" s="15"/>
      <c r="HO850" s="15"/>
      <c r="HP850" s="15"/>
      <c r="HQ850" s="15"/>
      <c r="HR850" s="15"/>
      <c r="HS850" s="15"/>
      <c r="HT850" s="15"/>
      <c r="HU850" s="15"/>
      <c r="HV850" s="15"/>
      <c r="HW850" s="15"/>
      <c r="HX850" s="15"/>
      <c r="HY850" s="15"/>
      <c r="HZ850" s="15"/>
      <c r="IA850" s="15"/>
      <c r="IB850" s="15"/>
    </row>
    <row r="851" s="11" customFormat="1" ht="39.95" customHeight="1" spans="1:236">
      <c r="A851" s="52">
        <v>52</v>
      </c>
      <c r="B851" s="53" t="s">
        <v>1805</v>
      </c>
      <c r="C851" s="53" t="s">
        <v>2306</v>
      </c>
      <c r="D851" s="52" t="s">
        <v>925</v>
      </c>
      <c r="E851" s="52" t="s">
        <v>1807</v>
      </c>
      <c r="F851" s="64">
        <v>0.9</v>
      </c>
      <c r="G851" s="70">
        <v>168.8</v>
      </c>
      <c r="H851" s="52" t="s">
        <v>1808</v>
      </c>
      <c r="I851" s="65"/>
      <c r="J851" s="53" t="s">
        <v>1809</v>
      </c>
      <c r="K851" s="53" t="s">
        <v>1810</v>
      </c>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c r="BS851" s="15"/>
      <c r="BT851" s="15"/>
      <c r="BU851" s="15"/>
      <c r="BV851" s="15"/>
      <c r="BW851" s="15"/>
      <c r="BX851" s="15"/>
      <c r="BY851" s="15"/>
      <c r="BZ851" s="15"/>
      <c r="CA851" s="15"/>
      <c r="CB851" s="15"/>
      <c r="CC851" s="15"/>
      <c r="CD851" s="15"/>
      <c r="CE851" s="15"/>
      <c r="CF851" s="15"/>
      <c r="CG851" s="15"/>
      <c r="CH851" s="15"/>
      <c r="CI851" s="15"/>
      <c r="CJ851" s="15"/>
      <c r="CK851" s="15"/>
      <c r="CL851" s="15"/>
      <c r="CM851" s="15"/>
      <c r="CN851" s="15"/>
      <c r="CO851" s="15"/>
      <c r="CP851" s="15"/>
      <c r="CQ851" s="15"/>
      <c r="CR851" s="15"/>
      <c r="CS851" s="15"/>
      <c r="CT851" s="15"/>
      <c r="CU851" s="15"/>
      <c r="CV851" s="15"/>
      <c r="CW851" s="15"/>
      <c r="CX851" s="15"/>
      <c r="CY851" s="15"/>
      <c r="CZ851" s="15"/>
      <c r="DA851" s="15"/>
      <c r="DB851" s="15"/>
      <c r="DC851" s="15"/>
      <c r="DD851" s="15"/>
      <c r="DE851" s="15"/>
      <c r="DF851" s="15"/>
      <c r="DG851" s="15"/>
      <c r="DH851" s="15"/>
      <c r="DI851" s="15"/>
      <c r="DJ851" s="15"/>
      <c r="DK851" s="15"/>
      <c r="DL851" s="15"/>
      <c r="DM851" s="15"/>
      <c r="DN851" s="15"/>
      <c r="DO851" s="15"/>
      <c r="DP851" s="15"/>
      <c r="DQ851" s="15"/>
      <c r="DR851" s="15"/>
      <c r="DS851" s="15"/>
      <c r="DT851" s="15"/>
      <c r="DU851" s="15"/>
      <c r="DV851" s="15"/>
      <c r="DW851" s="15"/>
      <c r="DX851" s="15"/>
      <c r="DY851" s="15"/>
      <c r="DZ851" s="15"/>
      <c r="EA851" s="15"/>
      <c r="EB851" s="15"/>
      <c r="EC851" s="15"/>
      <c r="ED851" s="15"/>
      <c r="EE851" s="15"/>
      <c r="EF851" s="15"/>
      <c r="EG851" s="15"/>
      <c r="EH851" s="15"/>
      <c r="EI851" s="15"/>
      <c r="EJ851" s="15"/>
      <c r="EK851" s="15"/>
      <c r="EL851" s="15"/>
      <c r="EM851" s="15"/>
      <c r="EN851" s="15"/>
      <c r="EO851" s="15"/>
      <c r="EP851" s="15"/>
      <c r="EQ851" s="15"/>
      <c r="ER851" s="15"/>
      <c r="ES851" s="15"/>
      <c r="ET851" s="15"/>
      <c r="EU851" s="15"/>
      <c r="EV851" s="15"/>
      <c r="EW851" s="15"/>
      <c r="EX851" s="15"/>
      <c r="EY851" s="15"/>
      <c r="EZ851" s="15"/>
      <c r="FA851" s="15"/>
      <c r="FB851" s="15"/>
      <c r="FC851" s="15"/>
      <c r="FD851" s="15"/>
      <c r="FE851" s="15"/>
      <c r="FF851" s="15"/>
      <c r="FG851" s="15"/>
      <c r="FH851" s="15"/>
      <c r="FI851" s="15"/>
      <c r="FJ851" s="15"/>
      <c r="FK851" s="15"/>
      <c r="FL851" s="15"/>
      <c r="FM851" s="15"/>
      <c r="FN851" s="15"/>
      <c r="FO851" s="15"/>
      <c r="FP851" s="15"/>
      <c r="FQ851" s="15"/>
      <c r="FR851" s="15"/>
      <c r="FS851" s="15"/>
      <c r="FT851" s="15"/>
      <c r="FU851" s="15"/>
      <c r="FV851" s="15"/>
      <c r="FW851" s="15"/>
      <c r="FX851" s="15"/>
      <c r="FY851" s="15"/>
      <c r="FZ851" s="15"/>
      <c r="GA851" s="15"/>
      <c r="GB851" s="15"/>
      <c r="GC851" s="15"/>
      <c r="GD851" s="15"/>
      <c r="GE851" s="15"/>
      <c r="GF851" s="15"/>
      <c r="GG851" s="15"/>
      <c r="GH851" s="15"/>
      <c r="GI851" s="15"/>
      <c r="GJ851" s="15"/>
      <c r="GK851" s="15"/>
      <c r="GL851" s="15"/>
      <c r="GM851" s="15"/>
      <c r="GN851" s="15"/>
      <c r="GO851" s="15"/>
      <c r="GP851" s="15"/>
      <c r="GQ851" s="15"/>
      <c r="GR851" s="15"/>
      <c r="GS851" s="15"/>
      <c r="GT851" s="15"/>
      <c r="GU851" s="15"/>
      <c r="GV851" s="15"/>
      <c r="GW851" s="15"/>
      <c r="GX851" s="15"/>
      <c r="GY851" s="15"/>
      <c r="GZ851" s="15"/>
      <c r="HA851" s="15"/>
      <c r="HB851" s="15"/>
      <c r="HC851" s="15"/>
      <c r="HD851" s="15"/>
      <c r="HE851" s="15"/>
      <c r="HF851" s="15"/>
      <c r="HG851" s="15"/>
      <c r="HH851" s="15"/>
      <c r="HI851" s="15"/>
      <c r="HJ851" s="15"/>
      <c r="HK851" s="15"/>
      <c r="HL851" s="15"/>
      <c r="HM851" s="15"/>
      <c r="HN851" s="15"/>
      <c r="HO851" s="15"/>
      <c r="HP851" s="15"/>
      <c r="HQ851" s="15"/>
      <c r="HR851" s="15"/>
      <c r="HS851" s="15"/>
      <c r="HT851" s="15"/>
      <c r="HU851" s="15"/>
      <c r="HV851" s="15"/>
      <c r="HW851" s="15"/>
      <c r="HX851" s="15"/>
      <c r="HY851" s="15"/>
      <c r="HZ851" s="15"/>
      <c r="IA851" s="15"/>
      <c r="IB851" s="15"/>
    </row>
    <row r="852" s="11" customFormat="1" ht="39.95" customHeight="1" spans="1:236">
      <c r="A852" s="52">
        <v>53</v>
      </c>
      <c r="B852" s="53" t="s">
        <v>1805</v>
      </c>
      <c r="C852" s="53" t="s">
        <v>2307</v>
      </c>
      <c r="D852" s="52" t="s">
        <v>2308</v>
      </c>
      <c r="E852" s="52" t="s">
        <v>1807</v>
      </c>
      <c r="F852" s="64">
        <v>0.9</v>
      </c>
      <c r="G852" s="70">
        <v>11.9</v>
      </c>
      <c r="H852" s="52" t="s">
        <v>1978</v>
      </c>
      <c r="I852" s="65"/>
      <c r="J852" s="53" t="s">
        <v>1809</v>
      </c>
      <c r="K852" s="53" t="s">
        <v>1810</v>
      </c>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c r="BQ852" s="15"/>
      <c r="BR852" s="15"/>
      <c r="BS852" s="15"/>
      <c r="BT852" s="15"/>
      <c r="BU852" s="15"/>
      <c r="BV852" s="15"/>
      <c r="BW852" s="15"/>
      <c r="BX852" s="15"/>
      <c r="BY852" s="15"/>
      <c r="BZ852" s="15"/>
      <c r="CA852" s="15"/>
      <c r="CB852" s="15"/>
      <c r="CC852" s="15"/>
      <c r="CD852" s="15"/>
      <c r="CE852" s="15"/>
      <c r="CF852" s="15"/>
      <c r="CG852" s="15"/>
      <c r="CH852" s="15"/>
      <c r="CI852" s="15"/>
      <c r="CJ852" s="15"/>
      <c r="CK852" s="15"/>
      <c r="CL852" s="15"/>
      <c r="CM852" s="15"/>
      <c r="CN852" s="15"/>
      <c r="CO852" s="15"/>
      <c r="CP852" s="15"/>
      <c r="CQ852" s="15"/>
      <c r="CR852" s="15"/>
      <c r="CS852" s="15"/>
      <c r="CT852" s="15"/>
      <c r="CU852" s="15"/>
      <c r="CV852" s="15"/>
      <c r="CW852" s="15"/>
      <c r="CX852" s="15"/>
      <c r="CY852" s="15"/>
      <c r="CZ852" s="15"/>
      <c r="DA852" s="15"/>
      <c r="DB852" s="15"/>
      <c r="DC852" s="15"/>
      <c r="DD852" s="15"/>
      <c r="DE852" s="15"/>
      <c r="DF852" s="15"/>
      <c r="DG852" s="15"/>
      <c r="DH852" s="15"/>
      <c r="DI852" s="15"/>
      <c r="DJ852" s="15"/>
      <c r="DK852" s="15"/>
      <c r="DL852" s="15"/>
      <c r="DM852" s="15"/>
      <c r="DN852" s="15"/>
      <c r="DO852" s="15"/>
      <c r="DP852" s="15"/>
      <c r="DQ852" s="15"/>
      <c r="DR852" s="15"/>
      <c r="DS852" s="15"/>
      <c r="DT852" s="15"/>
      <c r="DU852" s="15"/>
      <c r="DV852" s="15"/>
      <c r="DW852" s="15"/>
      <c r="DX852" s="15"/>
      <c r="DY852" s="15"/>
      <c r="DZ852" s="15"/>
      <c r="EA852" s="15"/>
      <c r="EB852" s="15"/>
      <c r="EC852" s="15"/>
      <c r="ED852" s="15"/>
      <c r="EE852" s="15"/>
      <c r="EF852" s="15"/>
      <c r="EG852" s="15"/>
      <c r="EH852" s="15"/>
      <c r="EI852" s="15"/>
      <c r="EJ852" s="15"/>
      <c r="EK852" s="15"/>
      <c r="EL852" s="15"/>
      <c r="EM852" s="15"/>
      <c r="EN852" s="15"/>
      <c r="EO852" s="15"/>
      <c r="EP852" s="15"/>
      <c r="EQ852" s="15"/>
      <c r="ER852" s="15"/>
      <c r="ES852" s="15"/>
      <c r="ET852" s="15"/>
      <c r="EU852" s="15"/>
      <c r="EV852" s="15"/>
      <c r="EW852" s="15"/>
      <c r="EX852" s="15"/>
      <c r="EY852" s="15"/>
      <c r="EZ852" s="15"/>
      <c r="FA852" s="15"/>
      <c r="FB852" s="15"/>
      <c r="FC852" s="15"/>
      <c r="FD852" s="15"/>
      <c r="FE852" s="15"/>
      <c r="FF852" s="15"/>
      <c r="FG852" s="15"/>
      <c r="FH852" s="15"/>
      <c r="FI852" s="15"/>
      <c r="FJ852" s="15"/>
      <c r="FK852" s="15"/>
      <c r="FL852" s="15"/>
      <c r="FM852" s="15"/>
      <c r="FN852" s="15"/>
      <c r="FO852" s="15"/>
      <c r="FP852" s="15"/>
      <c r="FQ852" s="15"/>
      <c r="FR852" s="15"/>
      <c r="FS852" s="15"/>
      <c r="FT852" s="15"/>
      <c r="FU852" s="15"/>
      <c r="FV852" s="15"/>
      <c r="FW852" s="15"/>
      <c r="FX852" s="15"/>
      <c r="FY852" s="15"/>
      <c r="FZ852" s="15"/>
      <c r="GA852" s="15"/>
      <c r="GB852" s="15"/>
      <c r="GC852" s="15"/>
      <c r="GD852" s="15"/>
      <c r="GE852" s="15"/>
      <c r="GF852" s="15"/>
      <c r="GG852" s="15"/>
      <c r="GH852" s="15"/>
      <c r="GI852" s="15"/>
      <c r="GJ852" s="15"/>
      <c r="GK852" s="15"/>
      <c r="GL852" s="15"/>
      <c r="GM852" s="15"/>
      <c r="GN852" s="15"/>
      <c r="GO852" s="15"/>
      <c r="GP852" s="15"/>
      <c r="GQ852" s="15"/>
      <c r="GR852" s="15"/>
      <c r="GS852" s="15"/>
      <c r="GT852" s="15"/>
      <c r="GU852" s="15"/>
      <c r="GV852" s="15"/>
      <c r="GW852" s="15"/>
      <c r="GX852" s="15"/>
      <c r="GY852" s="15"/>
      <c r="GZ852" s="15"/>
      <c r="HA852" s="15"/>
      <c r="HB852" s="15"/>
      <c r="HC852" s="15"/>
      <c r="HD852" s="15"/>
      <c r="HE852" s="15"/>
      <c r="HF852" s="15"/>
      <c r="HG852" s="15"/>
      <c r="HH852" s="15"/>
      <c r="HI852" s="15"/>
      <c r="HJ852" s="15"/>
      <c r="HK852" s="15"/>
      <c r="HL852" s="15"/>
      <c r="HM852" s="15"/>
      <c r="HN852" s="15"/>
      <c r="HO852" s="15"/>
      <c r="HP852" s="15"/>
      <c r="HQ852" s="15"/>
      <c r="HR852" s="15"/>
      <c r="HS852" s="15"/>
      <c r="HT852" s="15"/>
      <c r="HU852" s="15"/>
      <c r="HV852" s="15"/>
      <c r="HW852" s="15"/>
      <c r="HX852" s="15"/>
      <c r="HY852" s="15"/>
      <c r="HZ852" s="15"/>
      <c r="IA852" s="15"/>
      <c r="IB852" s="15"/>
    </row>
    <row r="853" s="11" customFormat="1" ht="39.95" customHeight="1" spans="1:236">
      <c r="A853" s="52">
        <v>54</v>
      </c>
      <c r="B853" s="53" t="s">
        <v>1805</v>
      </c>
      <c r="C853" s="53" t="s">
        <v>2309</v>
      </c>
      <c r="D853" s="52" t="s">
        <v>932</v>
      </c>
      <c r="E853" s="52" t="s">
        <v>1807</v>
      </c>
      <c r="F853" s="64">
        <v>0.9</v>
      </c>
      <c r="G853" s="70">
        <v>30.7</v>
      </c>
      <c r="H853" s="52" t="s">
        <v>2154</v>
      </c>
      <c r="I853" s="65"/>
      <c r="J853" s="53" t="s">
        <v>1809</v>
      </c>
      <c r="K853" s="53" t="s">
        <v>1810</v>
      </c>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c r="BP853" s="15"/>
      <c r="BQ853" s="15"/>
      <c r="BR853" s="15"/>
      <c r="BS853" s="15"/>
      <c r="BT853" s="15"/>
      <c r="BU853" s="15"/>
      <c r="BV853" s="15"/>
      <c r="BW853" s="15"/>
      <c r="BX853" s="15"/>
      <c r="BY853" s="15"/>
      <c r="BZ853" s="15"/>
      <c r="CA853" s="15"/>
      <c r="CB853" s="15"/>
      <c r="CC853" s="15"/>
      <c r="CD853" s="15"/>
      <c r="CE853" s="15"/>
      <c r="CF853" s="15"/>
      <c r="CG853" s="15"/>
      <c r="CH853" s="15"/>
      <c r="CI853" s="15"/>
      <c r="CJ853" s="15"/>
      <c r="CK853" s="15"/>
      <c r="CL853" s="15"/>
      <c r="CM853" s="15"/>
      <c r="CN853" s="15"/>
      <c r="CO853" s="15"/>
      <c r="CP853" s="15"/>
      <c r="CQ853" s="15"/>
      <c r="CR853" s="15"/>
      <c r="CS853" s="15"/>
      <c r="CT853" s="15"/>
      <c r="CU853" s="15"/>
      <c r="CV853" s="15"/>
      <c r="CW853" s="15"/>
      <c r="CX853" s="15"/>
      <c r="CY853" s="15"/>
      <c r="CZ853" s="15"/>
      <c r="DA853" s="15"/>
      <c r="DB853" s="15"/>
      <c r="DC853" s="15"/>
      <c r="DD853" s="15"/>
      <c r="DE853" s="15"/>
      <c r="DF853" s="15"/>
      <c r="DG853" s="15"/>
      <c r="DH853" s="15"/>
      <c r="DI853" s="15"/>
      <c r="DJ853" s="15"/>
      <c r="DK853" s="15"/>
      <c r="DL853" s="15"/>
      <c r="DM853" s="15"/>
      <c r="DN853" s="15"/>
      <c r="DO853" s="15"/>
      <c r="DP853" s="15"/>
      <c r="DQ853" s="15"/>
      <c r="DR853" s="15"/>
      <c r="DS853" s="15"/>
      <c r="DT853" s="15"/>
      <c r="DU853" s="15"/>
      <c r="DV853" s="15"/>
      <c r="DW853" s="15"/>
      <c r="DX853" s="15"/>
      <c r="DY853" s="15"/>
      <c r="DZ853" s="15"/>
      <c r="EA853" s="15"/>
      <c r="EB853" s="15"/>
      <c r="EC853" s="15"/>
      <c r="ED853" s="15"/>
      <c r="EE853" s="15"/>
      <c r="EF853" s="15"/>
      <c r="EG853" s="15"/>
      <c r="EH853" s="15"/>
      <c r="EI853" s="15"/>
      <c r="EJ853" s="15"/>
      <c r="EK853" s="15"/>
      <c r="EL853" s="15"/>
      <c r="EM853" s="15"/>
      <c r="EN853" s="15"/>
      <c r="EO853" s="15"/>
      <c r="EP853" s="15"/>
      <c r="EQ853" s="15"/>
      <c r="ER853" s="15"/>
      <c r="ES853" s="15"/>
      <c r="ET853" s="15"/>
      <c r="EU853" s="15"/>
      <c r="EV853" s="15"/>
      <c r="EW853" s="15"/>
      <c r="EX853" s="15"/>
      <c r="EY853" s="15"/>
      <c r="EZ853" s="15"/>
      <c r="FA853" s="15"/>
      <c r="FB853" s="15"/>
      <c r="FC853" s="15"/>
      <c r="FD853" s="15"/>
      <c r="FE853" s="15"/>
      <c r="FF853" s="15"/>
      <c r="FG853" s="15"/>
      <c r="FH853" s="15"/>
      <c r="FI853" s="15"/>
      <c r="FJ853" s="15"/>
      <c r="FK853" s="15"/>
      <c r="FL853" s="15"/>
      <c r="FM853" s="15"/>
      <c r="FN853" s="15"/>
      <c r="FO853" s="15"/>
      <c r="FP853" s="15"/>
      <c r="FQ853" s="15"/>
      <c r="FR853" s="15"/>
      <c r="FS853" s="15"/>
      <c r="FT853" s="15"/>
      <c r="FU853" s="15"/>
      <c r="FV853" s="15"/>
      <c r="FW853" s="15"/>
      <c r="FX853" s="15"/>
      <c r="FY853" s="15"/>
      <c r="FZ853" s="15"/>
      <c r="GA853" s="15"/>
      <c r="GB853" s="15"/>
      <c r="GC853" s="15"/>
      <c r="GD853" s="15"/>
      <c r="GE853" s="15"/>
      <c r="GF853" s="15"/>
      <c r="GG853" s="15"/>
      <c r="GH853" s="15"/>
      <c r="GI853" s="15"/>
      <c r="GJ853" s="15"/>
      <c r="GK853" s="15"/>
      <c r="GL853" s="15"/>
      <c r="GM853" s="15"/>
      <c r="GN853" s="15"/>
      <c r="GO853" s="15"/>
      <c r="GP853" s="15"/>
      <c r="GQ853" s="15"/>
      <c r="GR853" s="15"/>
      <c r="GS853" s="15"/>
      <c r="GT853" s="15"/>
      <c r="GU853" s="15"/>
      <c r="GV853" s="15"/>
      <c r="GW853" s="15"/>
      <c r="GX853" s="15"/>
      <c r="GY853" s="15"/>
      <c r="GZ853" s="15"/>
      <c r="HA853" s="15"/>
      <c r="HB853" s="15"/>
      <c r="HC853" s="15"/>
      <c r="HD853" s="15"/>
      <c r="HE853" s="15"/>
      <c r="HF853" s="15"/>
      <c r="HG853" s="15"/>
      <c r="HH853" s="15"/>
      <c r="HI853" s="15"/>
      <c r="HJ853" s="15"/>
      <c r="HK853" s="15"/>
      <c r="HL853" s="15"/>
      <c r="HM853" s="15"/>
      <c r="HN853" s="15"/>
      <c r="HO853" s="15"/>
      <c r="HP853" s="15"/>
      <c r="HQ853" s="15"/>
      <c r="HR853" s="15"/>
      <c r="HS853" s="15"/>
      <c r="HT853" s="15"/>
      <c r="HU853" s="15"/>
      <c r="HV853" s="15"/>
      <c r="HW853" s="15"/>
      <c r="HX853" s="15"/>
      <c r="HY853" s="15"/>
      <c r="HZ853" s="15"/>
      <c r="IA853" s="15"/>
      <c r="IB853" s="15"/>
    </row>
    <row r="854" s="11" customFormat="1" ht="39.95" customHeight="1" spans="1:236">
      <c r="A854" s="52">
        <v>55</v>
      </c>
      <c r="B854" s="53" t="s">
        <v>1805</v>
      </c>
      <c r="C854" s="53" t="s">
        <v>2310</v>
      </c>
      <c r="D854" s="52" t="s">
        <v>2311</v>
      </c>
      <c r="E854" s="52" t="s">
        <v>1807</v>
      </c>
      <c r="F854" s="64">
        <v>0.9</v>
      </c>
      <c r="G854" s="70">
        <v>7.14</v>
      </c>
      <c r="H854" s="52" t="s">
        <v>1870</v>
      </c>
      <c r="I854" s="65"/>
      <c r="J854" s="53" t="s">
        <v>1809</v>
      </c>
      <c r="K854" s="53" t="s">
        <v>1810</v>
      </c>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c r="BQ854" s="15"/>
      <c r="BR854" s="15"/>
      <c r="BS854" s="15"/>
      <c r="BT854" s="15"/>
      <c r="BU854" s="15"/>
      <c r="BV854" s="15"/>
      <c r="BW854" s="15"/>
      <c r="BX854" s="15"/>
      <c r="BY854" s="15"/>
      <c r="BZ854" s="15"/>
      <c r="CA854" s="15"/>
      <c r="CB854" s="15"/>
      <c r="CC854" s="15"/>
      <c r="CD854" s="15"/>
      <c r="CE854" s="15"/>
      <c r="CF854" s="15"/>
      <c r="CG854" s="15"/>
      <c r="CH854" s="15"/>
      <c r="CI854" s="15"/>
      <c r="CJ854" s="15"/>
      <c r="CK854" s="15"/>
      <c r="CL854" s="15"/>
      <c r="CM854" s="15"/>
      <c r="CN854" s="15"/>
      <c r="CO854" s="15"/>
      <c r="CP854" s="15"/>
      <c r="CQ854" s="15"/>
      <c r="CR854" s="15"/>
      <c r="CS854" s="15"/>
      <c r="CT854" s="15"/>
      <c r="CU854" s="15"/>
      <c r="CV854" s="15"/>
      <c r="CW854" s="15"/>
      <c r="CX854" s="15"/>
      <c r="CY854" s="15"/>
      <c r="CZ854" s="15"/>
      <c r="DA854" s="15"/>
      <c r="DB854" s="15"/>
      <c r="DC854" s="15"/>
      <c r="DD854" s="15"/>
      <c r="DE854" s="15"/>
      <c r="DF854" s="15"/>
      <c r="DG854" s="15"/>
      <c r="DH854" s="15"/>
      <c r="DI854" s="15"/>
      <c r="DJ854" s="15"/>
      <c r="DK854" s="15"/>
      <c r="DL854" s="15"/>
      <c r="DM854" s="15"/>
      <c r="DN854" s="15"/>
      <c r="DO854" s="15"/>
      <c r="DP854" s="15"/>
      <c r="DQ854" s="15"/>
      <c r="DR854" s="15"/>
      <c r="DS854" s="15"/>
      <c r="DT854" s="15"/>
      <c r="DU854" s="15"/>
      <c r="DV854" s="15"/>
      <c r="DW854" s="15"/>
      <c r="DX854" s="15"/>
      <c r="DY854" s="15"/>
      <c r="DZ854" s="15"/>
      <c r="EA854" s="15"/>
      <c r="EB854" s="15"/>
      <c r="EC854" s="15"/>
      <c r="ED854" s="15"/>
      <c r="EE854" s="15"/>
      <c r="EF854" s="15"/>
      <c r="EG854" s="15"/>
      <c r="EH854" s="15"/>
      <c r="EI854" s="15"/>
      <c r="EJ854" s="15"/>
      <c r="EK854" s="15"/>
      <c r="EL854" s="15"/>
      <c r="EM854" s="15"/>
      <c r="EN854" s="15"/>
      <c r="EO854" s="15"/>
      <c r="EP854" s="15"/>
      <c r="EQ854" s="15"/>
      <c r="ER854" s="15"/>
      <c r="ES854" s="15"/>
      <c r="ET854" s="15"/>
      <c r="EU854" s="15"/>
      <c r="EV854" s="15"/>
      <c r="EW854" s="15"/>
      <c r="EX854" s="15"/>
      <c r="EY854" s="15"/>
      <c r="EZ854" s="15"/>
      <c r="FA854" s="15"/>
      <c r="FB854" s="15"/>
      <c r="FC854" s="15"/>
      <c r="FD854" s="15"/>
      <c r="FE854" s="15"/>
      <c r="FF854" s="15"/>
      <c r="FG854" s="15"/>
      <c r="FH854" s="15"/>
      <c r="FI854" s="15"/>
      <c r="FJ854" s="15"/>
      <c r="FK854" s="15"/>
      <c r="FL854" s="15"/>
      <c r="FM854" s="15"/>
      <c r="FN854" s="15"/>
      <c r="FO854" s="15"/>
      <c r="FP854" s="15"/>
      <c r="FQ854" s="15"/>
      <c r="FR854" s="15"/>
      <c r="FS854" s="15"/>
      <c r="FT854" s="15"/>
      <c r="FU854" s="15"/>
      <c r="FV854" s="15"/>
      <c r="FW854" s="15"/>
      <c r="FX854" s="15"/>
      <c r="FY854" s="15"/>
      <c r="FZ854" s="15"/>
      <c r="GA854" s="15"/>
      <c r="GB854" s="15"/>
      <c r="GC854" s="15"/>
      <c r="GD854" s="15"/>
      <c r="GE854" s="15"/>
      <c r="GF854" s="15"/>
      <c r="GG854" s="15"/>
      <c r="GH854" s="15"/>
      <c r="GI854" s="15"/>
      <c r="GJ854" s="15"/>
      <c r="GK854" s="15"/>
      <c r="GL854" s="15"/>
      <c r="GM854" s="15"/>
      <c r="GN854" s="15"/>
      <c r="GO854" s="15"/>
      <c r="GP854" s="15"/>
      <c r="GQ854" s="15"/>
      <c r="GR854" s="15"/>
      <c r="GS854" s="15"/>
      <c r="GT854" s="15"/>
      <c r="GU854" s="15"/>
      <c r="GV854" s="15"/>
      <c r="GW854" s="15"/>
      <c r="GX854" s="15"/>
      <c r="GY854" s="15"/>
      <c r="GZ854" s="15"/>
      <c r="HA854" s="15"/>
      <c r="HB854" s="15"/>
      <c r="HC854" s="15"/>
      <c r="HD854" s="15"/>
      <c r="HE854" s="15"/>
      <c r="HF854" s="15"/>
      <c r="HG854" s="15"/>
      <c r="HH854" s="15"/>
      <c r="HI854" s="15"/>
      <c r="HJ854" s="15"/>
      <c r="HK854" s="15"/>
      <c r="HL854" s="15"/>
      <c r="HM854" s="15"/>
      <c r="HN854" s="15"/>
      <c r="HO854" s="15"/>
      <c r="HP854" s="15"/>
      <c r="HQ854" s="15"/>
      <c r="HR854" s="15"/>
      <c r="HS854" s="15"/>
      <c r="HT854" s="15"/>
      <c r="HU854" s="15"/>
      <c r="HV854" s="15"/>
      <c r="HW854" s="15"/>
      <c r="HX854" s="15"/>
      <c r="HY854" s="15"/>
      <c r="HZ854" s="15"/>
      <c r="IA854" s="15"/>
      <c r="IB854" s="15"/>
    </row>
    <row r="855" s="11" customFormat="1" ht="39.95" customHeight="1" spans="1:236">
      <c r="A855" s="52">
        <v>56</v>
      </c>
      <c r="B855" s="53" t="s">
        <v>1805</v>
      </c>
      <c r="C855" s="53" t="s">
        <v>2312</v>
      </c>
      <c r="D855" s="52" t="s">
        <v>2210</v>
      </c>
      <c r="E855" s="52" t="s">
        <v>1807</v>
      </c>
      <c r="F855" s="64">
        <v>0.9</v>
      </c>
      <c r="G855" s="70">
        <v>7.4</v>
      </c>
      <c r="H855" s="52" t="s">
        <v>1872</v>
      </c>
      <c r="I855" s="65"/>
      <c r="J855" s="53" t="s">
        <v>1809</v>
      </c>
      <c r="K855" s="53" t="s">
        <v>1810</v>
      </c>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c r="BQ855" s="15"/>
      <c r="BR855" s="15"/>
      <c r="BS855" s="15"/>
      <c r="BT855" s="15"/>
      <c r="BU855" s="15"/>
      <c r="BV855" s="15"/>
      <c r="BW855" s="15"/>
      <c r="BX855" s="15"/>
      <c r="BY855" s="15"/>
      <c r="BZ855" s="15"/>
      <c r="CA855" s="15"/>
      <c r="CB855" s="15"/>
      <c r="CC855" s="15"/>
      <c r="CD855" s="15"/>
      <c r="CE855" s="15"/>
      <c r="CF855" s="15"/>
      <c r="CG855" s="15"/>
      <c r="CH855" s="15"/>
      <c r="CI855" s="15"/>
      <c r="CJ855" s="15"/>
      <c r="CK855" s="15"/>
      <c r="CL855" s="15"/>
      <c r="CM855" s="15"/>
      <c r="CN855" s="15"/>
      <c r="CO855" s="15"/>
      <c r="CP855" s="15"/>
      <c r="CQ855" s="15"/>
      <c r="CR855" s="15"/>
      <c r="CS855" s="15"/>
      <c r="CT855" s="15"/>
      <c r="CU855" s="15"/>
      <c r="CV855" s="15"/>
      <c r="CW855" s="15"/>
      <c r="CX855" s="15"/>
      <c r="CY855" s="15"/>
      <c r="CZ855" s="15"/>
      <c r="DA855" s="15"/>
      <c r="DB855" s="15"/>
      <c r="DC855" s="15"/>
      <c r="DD855" s="15"/>
      <c r="DE855" s="15"/>
      <c r="DF855" s="15"/>
      <c r="DG855" s="15"/>
      <c r="DH855" s="15"/>
      <c r="DI855" s="15"/>
      <c r="DJ855" s="15"/>
      <c r="DK855" s="15"/>
      <c r="DL855" s="15"/>
      <c r="DM855" s="15"/>
      <c r="DN855" s="15"/>
      <c r="DO855" s="15"/>
      <c r="DP855" s="15"/>
      <c r="DQ855" s="15"/>
      <c r="DR855" s="15"/>
      <c r="DS855" s="15"/>
      <c r="DT855" s="15"/>
      <c r="DU855" s="15"/>
      <c r="DV855" s="15"/>
      <c r="DW855" s="15"/>
      <c r="DX855" s="15"/>
      <c r="DY855" s="15"/>
      <c r="DZ855" s="15"/>
      <c r="EA855" s="15"/>
      <c r="EB855" s="15"/>
      <c r="EC855" s="15"/>
      <c r="ED855" s="15"/>
      <c r="EE855" s="15"/>
      <c r="EF855" s="15"/>
      <c r="EG855" s="15"/>
      <c r="EH855" s="15"/>
      <c r="EI855" s="15"/>
      <c r="EJ855" s="15"/>
      <c r="EK855" s="15"/>
      <c r="EL855" s="15"/>
      <c r="EM855" s="15"/>
      <c r="EN855" s="15"/>
      <c r="EO855" s="15"/>
      <c r="EP855" s="15"/>
      <c r="EQ855" s="15"/>
      <c r="ER855" s="15"/>
      <c r="ES855" s="15"/>
      <c r="ET855" s="15"/>
      <c r="EU855" s="15"/>
      <c r="EV855" s="15"/>
      <c r="EW855" s="15"/>
      <c r="EX855" s="15"/>
      <c r="EY855" s="15"/>
      <c r="EZ855" s="15"/>
      <c r="FA855" s="15"/>
      <c r="FB855" s="15"/>
      <c r="FC855" s="15"/>
      <c r="FD855" s="15"/>
      <c r="FE855" s="15"/>
      <c r="FF855" s="15"/>
      <c r="FG855" s="15"/>
      <c r="FH855" s="15"/>
      <c r="FI855" s="15"/>
      <c r="FJ855" s="15"/>
      <c r="FK855" s="15"/>
      <c r="FL855" s="15"/>
      <c r="FM855" s="15"/>
      <c r="FN855" s="15"/>
      <c r="FO855" s="15"/>
      <c r="FP855" s="15"/>
      <c r="FQ855" s="15"/>
      <c r="FR855" s="15"/>
      <c r="FS855" s="15"/>
      <c r="FT855" s="15"/>
      <c r="FU855" s="15"/>
      <c r="FV855" s="15"/>
      <c r="FW855" s="15"/>
      <c r="FX855" s="15"/>
      <c r="FY855" s="15"/>
      <c r="FZ855" s="15"/>
      <c r="GA855" s="15"/>
      <c r="GB855" s="15"/>
      <c r="GC855" s="15"/>
      <c r="GD855" s="15"/>
      <c r="GE855" s="15"/>
      <c r="GF855" s="15"/>
      <c r="GG855" s="15"/>
      <c r="GH855" s="15"/>
      <c r="GI855" s="15"/>
      <c r="GJ855" s="15"/>
      <c r="GK855" s="15"/>
      <c r="GL855" s="15"/>
      <c r="GM855" s="15"/>
      <c r="GN855" s="15"/>
      <c r="GO855" s="15"/>
      <c r="GP855" s="15"/>
      <c r="GQ855" s="15"/>
      <c r="GR855" s="15"/>
      <c r="GS855" s="15"/>
      <c r="GT855" s="15"/>
      <c r="GU855" s="15"/>
      <c r="GV855" s="15"/>
      <c r="GW855" s="15"/>
      <c r="GX855" s="15"/>
      <c r="GY855" s="15"/>
      <c r="GZ855" s="15"/>
      <c r="HA855" s="15"/>
      <c r="HB855" s="15"/>
      <c r="HC855" s="15"/>
      <c r="HD855" s="15"/>
      <c r="HE855" s="15"/>
      <c r="HF855" s="15"/>
      <c r="HG855" s="15"/>
      <c r="HH855" s="15"/>
      <c r="HI855" s="15"/>
      <c r="HJ855" s="15"/>
      <c r="HK855" s="15"/>
      <c r="HL855" s="15"/>
      <c r="HM855" s="15"/>
      <c r="HN855" s="15"/>
      <c r="HO855" s="15"/>
      <c r="HP855" s="15"/>
      <c r="HQ855" s="15"/>
      <c r="HR855" s="15"/>
      <c r="HS855" s="15"/>
      <c r="HT855" s="15"/>
      <c r="HU855" s="15"/>
      <c r="HV855" s="15"/>
      <c r="HW855" s="15"/>
      <c r="HX855" s="15"/>
      <c r="HY855" s="15"/>
      <c r="HZ855" s="15"/>
      <c r="IA855" s="15"/>
      <c r="IB855" s="15"/>
    </row>
    <row r="856" s="11" customFormat="1" ht="39.95" customHeight="1" spans="1:236">
      <c r="A856" s="52">
        <v>57</v>
      </c>
      <c r="B856" s="53" t="s">
        <v>1805</v>
      </c>
      <c r="C856" s="53" t="s">
        <v>2313</v>
      </c>
      <c r="D856" s="52" t="s">
        <v>892</v>
      </c>
      <c r="E856" s="52" t="s">
        <v>1807</v>
      </c>
      <c r="F856" s="64">
        <v>0.9</v>
      </c>
      <c r="G856" s="70">
        <v>6.9</v>
      </c>
      <c r="H856" s="52" t="s">
        <v>1819</v>
      </c>
      <c r="I856" s="65"/>
      <c r="J856" s="53" t="s">
        <v>1809</v>
      </c>
      <c r="K856" s="53" t="s">
        <v>1810</v>
      </c>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c r="BP856" s="15"/>
      <c r="BQ856" s="15"/>
      <c r="BR856" s="15"/>
      <c r="BS856" s="15"/>
      <c r="BT856" s="15"/>
      <c r="BU856" s="15"/>
      <c r="BV856" s="15"/>
      <c r="BW856" s="15"/>
      <c r="BX856" s="15"/>
      <c r="BY856" s="15"/>
      <c r="BZ856" s="15"/>
      <c r="CA856" s="15"/>
      <c r="CB856" s="15"/>
      <c r="CC856" s="15"/>
      <c r="CD856" s="15"/>
      <c r="CE856" s="15"/>
      <c r="CF856" s="15"/>
      <c r="CG856" s="15"/>
      <c r="CH856" s="15"/>
      <c r="CI856" s="15"/>
      <c r="CJ856" s="15"/>
      <c r="CK856" s="15"/>
      <c r="CL856" s="15"/>
      <c r="CM856" s="15"/>
      <c r="CN856" s="15"/>
      <c r="CO856" s="15"/>
      <c r="CP856" s="15"/>
      <c r="CQ856" s="15"/>
      <c r="CR856" s="15"/>
      <c r="CS856" s="15"/>
      <c r="CT856" s="15"/>
      <c r="CU856" s="15"/>
      <c r="CV856" s="15"/>
      <c r="CW856" s="15"/>
      <c r="CX856" s="15"/>
      <c r="CY856" s="15"/>
      <c r="CZ856" s="15"/>
      <c r="DA856" s="15"/>
      <c r="DB856" s="15"/>
      <c r="DC856" s="15"/>
      <c r="DD856" s="15"/>
      <c r="DE856" s="15"/>
      <c r="DF856" s="15"/>
      <c r="DG856" s="15"/>
      <c r="DH856" s="15"/>
      <c r="DI856" s="15"/>
      <c r="DJ856" s="15"/>
      <c r="DK856" s="15"/>
      <c r="DL856" s="15"/>
      <c r="DM856" s="15"/>
      <c r="DN856" s="15"/>
      <c r="DO856" s="15"/>
      <c r="DP856" s="15"/>
      <c r="DQ856" s="15"/>
      <c r="DR856" s="15"/>
      <c r="DS856" s="15"/>
      <c r="DT856" s="15"/>
      <c r="DU856" s="15"/>
      <c r="DV856" s="15"/>
      <c r="DW856" s="15"/>
      <c r="DX856" s="15"/>
      <c r="DY856" s="15"/>
      <c r="DZ856" s="15"/>
      <c r="EA856" s="15"/>
      <c r="EB856" s="15"/>
      <c r="EC856" s="15"/>
      <c r="ED856" s="15"/>
      <c r="EE856" s="15"/>
      <c r="EF856" s="15"/>
      <c r="EG856" s="15"/>
      <c r="EH856" s="15"/>
      <c r="EI856" s="15"/>
      <c r="EJ856" s="15"/>
      <c r="EK856" s="15"/>
      <c r="EL856" s="15"/>
      <c r="EM856" s="15"/>
      <c r="EN856" s="15"/>
      <c r="EO856" s="15"/>
      <c r="EP856" s="15"/>
      <c r="EQ856" s="15"/>
      <c r="ER856" s="15"/>
      <c r="ES856" s="15"/>
      <c r="ET856" s="15"/>
      <c r="EU856" s="15"/>
      <c r="EV856" s="15"/>
      <c r="EW856" s="15"/>
      <c r="EX856" s="15"/>
      <c r="EY856" s="15"/>
      <c r="EZ856" s="15"/>
      <c r="FA856" s="15"/>
      <c r="FB856" s="15"/>
      <c r="FC856" s="15"/>
      <c r="FD856" s="15"/>
      <c r="FE856" s="15"/>
      <c r="FF856" s="15"/>
      <c r="FG856" s="15"/>
      <c r="FH856" s="15"/>
      <c r="FI856" s="15"/>
      <c r="FJ856" s="15"/>
      <c r="FK856" s="15"/>
      <c r="FL856" s="15"/>
      <c r="FM856" s="15"/>
      <c r="FN856" s="15"/>
      <c r="FO856" s="15"/>
      <c r="FP856" s="15"/>
      <c r="FQ856" s="15"/>
      <c r="FR856" s="15"/>
      <c r="FS856" s="15"/>
      <c r="FT856" s="15"/>
      <c r="FU856" s="15"/>
      <c r="FV856" s="15"/>
      <c r="FW856" s="15"/>
      <c r="FX856" s="15"/>
      <c r="FY856" s="15"/>
      <c r="FZ856" s="15"/>
      <c r="GA856" s="15"/>
      <c r="GB856" s="15"/>
      <c r="GC856" s="15"/>
      <c r="GD856" s="15"/>
      <c r="GE856" s="15"/>
      <c r="GF856" s="15"/>
      <c r="GG856" s="15"/>
      <c r="GH856" s="15"/>
      <c r="GI856" s="15"/>
      <c r="GJ856" s="15"/>
      <c r="GK856" s="15"/>
      <c r="GL856" s="15"/>
      <c r="GM856" s="15"/>
      <c r="GN856" s="15"/>
      <c r="GO856" s="15"/>
      <c r="GP856" s="15"/>
      <c r="GQ856" s="15"/>
      <c r="GR856" s="15"/>
      <c r="GS856" s="15"/>
      <c r="GT856" s="15"/>
      <c r="GU856" s="15"/>
      <c r="GV856" s="15"/>
      <c r="GW856" s="15"/>
      <c r="GX856" s="15"/>
      <c r="GY856" s="15"/>
      <c r="GZ856" s="15"/>
      <c r="HA856" s="15"/>
      <c r="HB856" s="15"/>
      <c r="HC856" s="15"/>
      <c r="HD856" s="15"/>
      <c r="HE856" s="15"/>
      <c r="HF856" s="15"/>
      <c r="HG856" s="15"/>
      <c r="HH856" s="15"/>
      <c r="HI856" s="15"/>
      <c r="HJ856" s="15"/>
      <c r="HK856" s="15"/>
      <c r="HL856" s="15"/>
      <c r="HM856" s="15"/>
      <c r="HN856" s="15"/>
      <c r="HO856" s="15"/>
      <c r="HP856" s="15"/>
      <c r="HQ856" s="15"/>
      <c r="HR856" s="15"/>
      <c r="HS856" s="15"/>
      <c r="HT856" s="15"/>
      <c r="HU856" s="15"/>
      <c r="HV856" s="15"/>
      <c r="HW856" s="15"/>
      <c r="HX856" s="15"/>
      <c r="HY856" s="15"/>
      <c r="HZ856" s="15"/>
      <c r="IA856" s="15"/>
      <c r="IB856" s="15"/>
    </row>
    <row r="857" s="11" customFormat="1" ht="39.95" customHeight="1" spans="1:236">
      <c r="A857" s="52">
        <v>58</v>
      </c>
      <c r="B857" s="53" t="s">
        <v>1805</v>
      </c>
      <c r="C857" s="53" t="s">
        <v>2314</v>
      </c>
      <c r="D857" s="52" t="s">
        <v>1149</v>
      </c>
      <c r="E857" s="52" t="s">
        <v>1807</v>
      </c>
      <c r="F857" s="64">
        <v>0.9</v>
      </c>
      <c r="G857" s="70">
        <v>12.9</v>
      </c>
      <c r="H857" s="52" t="s">
        <v>1833</v>
      </c>
      <c r="I857" s="65"/>
      <c r="J857" s="53" t="s">
        <v>1809</v>
      </c>
      <c r="K857" s="53" t="s">
        <v>1810</v>
      </c>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c r="BP857" s="15"/>
      <c r="BQ857" s="15"/>
      <c r="BR857" s="15"/>
      <c r="BS857" s="15"/>
      <c r="BT857" s="15"/>
      <c r="BU857" s="15"/>
      <c r="BV857" s="15"/>
      <c r="BW857" s="15"/>
      <c r="BX857" s="15"/>
      <c r="BY857" s="15"/>
      <c r="BZ857" s="15"/>
      <c r="CA857" s="15"/>
      <c r="CB857" s="15"/>
      <c r="CC857" s="15"/>
      <c r="CD857" s="15"/>
      <c r="CE857" s="15"/>
      <c r="CF857" s="15"/>
      <c r="CG857" s="15"/>
      <c r="CH857" s="15"/>
      <c r="CI857" s="15"/>
      <c r="CJ857" s="15"/>
      <c r="CK857" s="15"/>
      <c r="CL857" s="15"/>
      <c r="CM857" s="15"/>
      <c r="CN857" s="15"/>
      <c r="CO857" s="15"/>
      <c r="CP857" s="15"/>
      <c r="CQ857" s="15"/>
      <c r="CR857" s="15"/>
      <c r="CS857" s="15"/>
      <c r="CT857" s="15"/>
      <c r="CU857" s="15"/>
      <c r="CV857" s="15"/>
      <c r="CW857" s="15"/>
      <c r="CX857" s="15"/>
      <c r="CY857" s="15"/>
      <c r="CZ857" s="15"/>
      <c r="DA857" s="15"/>
      <c r="DB857" s="15"/>
      <c r="DC857" s="15"/>
      <c r="DD857" s="15"/>
      <c r="DE857" s="15"/>
      <c r="DF857" s="15"/>
      <c r="DG857" s="15"/>
      <c r="DH857" s="15"/>
      <c r="DI857" s="15"/>
      <c r="DJ857" s="15"/>
      <c r="DK857" s="15"/>
      <c r="DL857" s="15"/>
      <c r="DM857" s="15"/>
      <c r="DN857" s="15"/>
      <c r="DO857" s="15"/>
      <c r="DP857" s="15"/>
      <c r="DQ857" s="15"/>
      <c r="DR857" s="15"/>
      <c r="DS857" s="15"/>
      <c r="DT857" s="15"/>
      <c r="DU857" s="15"/>
      <c r="DV857" s="15"/>
      <c r="DW857" s="15"/>
      <c r="DX857" s="15"/>
      <c r="DY857" s="15"/>
      <c r="DZ857" s="15"/>
      <c r="EA857" s="15"/>
      <c r="EB857" s="15"/>
      <c r="EC857" s="15"/>
      <c r="ED857" s="15"/>
      <c r="EE857" s="15"/>
      <c r="EF857" s="15"/>
      <c r="EG857" s="15"/>
      <c r="EH857" s="15"/>
      <c r="EI857" s="15"/>
      <c r="EJ857" s="15"/>
      <c r="EK857" s="15"/>
      <c r="EL857" s="15"/>
      <c r="EM857" s="15"/>
      <c r="EN857" s="15"/>
      <c r="EO857" s="15"/>
      <c r="EP857" s="15"/>
      <c r="EQ857" s="15"/>
      <c r="ER857" s="15"/>
      <c r="ES857" s="15"/>
      <c r="ET857" s="15"/>
      <c r="EU857" s="15"/>
      <c r="EV857" s="15"/>
      <c r="EW857" s="15"/>
      <c r="EX857" s="15"/>
      <c r="EY857" s="15"/>
      <c r="EZ857" s="15"/>
      <c r="FA857" s="15"/>
      <c r="FB857" s="15"/>
      <c r="FC857" s="15"/>
      <c r="FD857" s="15"/>
      <c r="FE857" s="15"/>
      <c r="FF857" s="15"/>
      <c r="FG857" s="15"/>
      <c r="FH857" s="15"/>
      <c r="FI857" s="15"/>
      <c r="FJ857" s="15"/>
      <c r="FK857" s="15"/>
      <c r="FL857" s="15"/>
      <c r="FM857" s="15"/>
      <c r="FN857" s="15"/>
      <c r="FO857" s="15"/>
      <c r="FP857" s="15"/>
      <c r="FQ857" s="15"/>
      <c r="FR857" s="15"/>
      <c r="FS857" s="15"/>
      <c r="FT857" s="15"/>
      <c r="FU857" s="15"/>
      <c r="FV857" s="15"/>
      <c r="FW857" s="15"/>
      <c r="FX857" s="15"/>
      <c r="FY857" s="15"/>
      <c r="FZ857" s="15"/>
      <c r="GA857" s="15"/>
      <c r="GB857" s="15"/>
      <c r="GC857" s="15"/>
      <c r="GD857" s="15"/>
      <c r="GE857" s="15"/>
      <c r="GF857" s="15"/>
      <c r="GG857" s="15"/>
      <c r="GH857" s="15"/>
      <c r="GI857" s="15"/>
      <c r="GJ857" s="15"/>
      <c r="GK857" s="15"/>
      <c r="GL857" s="15"/>
      <c r="GM857" s="15"/>
      <c r="GN857" s="15"/>
      <c r="GO857" s="15"/>
      <c r="GP857" s="15"/>
      <c r="GQ857" s="15"/>
      <c r="GR857" s="15"/>
      <c r="GS857" s="15"/>
      <c r="GT857" s="15"/>
      <c r="GU857" s="15"/>
      <c r="GV857" s="15"/>
      <c r="GW857" s="15"/>
      <c r="GX857" s="15"/>
      <c r="GY857" s="15"/>
      <c r="GZ857" s="15"/>
      <c r="HA857" s="15"/>
      <c r="HB857" s="15"/>
      <c r="HC857" s="15"/>
      <c r="HD857" s="15"/>
      <c r="HE857" s="15"/>
      <c r="HF857" s="15"/>
      <c r="HG857" s="15"/>
      <c r="HH857" s="15"/>
      <c r="HI857" s="15"/>
      <c r="HJ857" s="15"/>
      <c r="HK857" s="15"/>
      <c r="HL857" s="15"/>
      <c r="HM857" s="15"/>
      <c r="HN857" s="15"/>
      <c r="HO857" s="15"/>
      <c r="HP857" s="15"/>
      <c r="HQ857" s="15"/>
      <c r="HR857" s="15"/>
      <c r="HS857" s="15"/>
      <c r="HT857" s="15"/>
      <c r="HU857" s="15"/>
      <c r="HV857" s="15"/>
      <c r="HW857" s="15"/>
      <c r="HX857" s="15"/>
      <c r="HY857" s="15"/>
      <c r="HZ857" s="15"/>
      <c r="IA857" s="15"/>
      <c r="IB857" s="15"/>
    </row>
    <row r="858" s="11" customFormat="1" ht="39.95" customHeight="1" spans="1:236">
      <c r="A858" s="52">
        <v>59</v>
      </c>
      <c r="B858" s="53" t="s">
        <v>1805</v>
      </c>
      <c r="C858" s="53" t="s">
        <v>2315</v>
      </c>
      <c r="D858" s="52" t="s">
        <v>1129</v>
      </c>
      <c r="E858" s="52" t="s">
        <v>1807</v>
      </c>
      <c r="F858" s="64">
        <v>0.9</v>
      </c>
      <c r="G858" s="70">
        <v>35.8</v>
      </c>
      <c r="H858" s="52" t="s">
        <v>1859</v>
      </c>
      <c r="I858" s="65"/>
      <c r="J858" s="53" t="s">
        <v>1809</v>
      </c>
      <c r="K858" s="53" t="s">
        <v>1810</v>
      </c>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c r="BP858" s="15"/>
      <c r="BQ858" s="15"/>
      <c r="BR858" s="15"/>
      <c r="BS858" s="15"/>
      <c r="BT858" s="15"/>
      <c r="BU858" s="15"/>
      <c r="BV858" s="15"/>
      <c r="BW858" s="15"/>
      <c r="BX858" s="15"/>
      <c r="BY858" s="15"/>
      <c r="BZ858" s="15"/>
      <c r="CA858" s="15"/>
      <c r="CB858" s="15"/>
      <c r="CC858" s="15"/>
      <c r="CD858" s="15"/>
      <c r="CE858" s="15"/>
      <c r="CF858" s="15"/>
      <c r="CG858" s="15"/>
      <c r="CH858" s="15"/>
      <c r="CI858" s="15"/>
      <c r="CJ858" s="15"/>
      <c r="CK858" s="15"/>
      <c r="CL858" s="15"/>
      <c r="CM858" s="15"/>
      <c r="CN858" s="15"/>
      <c r="CO858" s="15"/>
      <c r="CP858" s="15"/>
      <c r="CQ858" s="15"/>
      <c r="CR858" s="15"/>
      <c r="CS858" s="15"/>
      <c r="CT858" s="15"/>
      <c r="CU858" s="15"/>
      <c r="CV858" s="15"/>
      <c r="CW858" s="15"/>
      <c r="CX858" s="15"/>
      <c r="CY858" s="15"/>
      <c r="CZ858" s="15"/>
      <c r="DA858" s="15"/>
      <c r="DB858" s="15"/>
      <c r="DC858" s="15"/>
      <c r="DD858" s="15"/>
      <c r="DE858" s="15"/>
      <c r="DF858" s="15"/>
      <c r="DG858" s="15"/>
      <c r="DH858" s="15"/>
      <c r="DI858" s="15"/>
      <c r="DJ858" s="15"/>
      <c r="DK858" s="15"/>
      <c r="DL858" s="15"/>
      <c r="DM858" s="15"/>
      <c r="DN858" s="15"/>
      <c r="DO858" s="15"/>
      <c r="DP858" s="15"/>
      <c r="DQ858" s="15"/>
      <c r="DR858" s="15"/>
      <c r="DS858" s="15"/>
      <c r="DT858" s="15"/>
      <c r="DU858" s="15"/>
      <c r="DV858" s="15"/>
      <c r="DW858" s="15"/>
      <c r="DX858" s="15"/>
      <c r="DY858" s="15"/>
      <c r="DZ858" s="15"/>
      <c r="EA858" s="15"/>
      <c r="EB858" s="15"/>
      <c r="EC858" s="15"/>
      <c r="ED858" s="15"/>
      <c r="EE858" s="15"/>
      <c r="EF858" s="15"/>
      <c r="EG858" s="15"/>
      <c r="EH858" s="15"/>
      <c r="EI858" s="15"/>
      <c r="EJ858" s="15"/>
      <c r="EK858" s="15"/>
      <c r="EL858" s="15"/>
      <c r="EM858" s="15"/>
      <c r="EN858" s="15"/>
      <c r="EO858" s="15"/>
      <c r="EP858" s="15"/>
      <c r="EQ858" s="15"/>
      <c r="ER858" s="15"/>
      <c r="ES858" s="15"/>
      <c r="ET858" s="15"/>
      <c r="EU858" s="15"/>
      <c r="EV858" s="15"/>
      <c r="EW858" s="15"/>
      <c r="EX858" s="15"/>
      <c r="EY858" s="15"/>
      <c r="EZ858" s="15"/>
      <c r="FA858" s="15"/>
      <c r="FB858" s="15"/>
      <c r="FC858" s="15"/>
      <c r="FD858" s="15"/>
      <c r="FE858" s="15"/>
      <c r="FF858" s="15"/>
      <c r="FG858" s="15"/>
      <c r="FH858" s="15"/>
      <c r="FI858" s="15"/>
      <c r="FJ858" s="15"/>
      <c r="FK858" s="15"/>
      <c r="FL858" s="15"/>
      <c r="FM858" s="15"/>
      <c r="FN858" s="15"/>
      <c r="FO858" s="15"/>
      <c r="FP858" s="15"/>
      <c r="FQ858" s="15"/>
      <c r="FR858" s="15"/>
      <c r="FS858" s="15"/>
      <c r="FT858" s="15"/>
      <c r="FU858" s="15"/>
      <c r="FV858" s="15"/>
      <c r="FW858" s="15"/>
      <c r="FX858" s="15"/>
      <c r="FY858" s="15"/>
      <c r="FZ858" s="15"/>
      <c r="GA858" s="15"/>
      <c r="GB858" s="15"/>
      <c r="GC858" s="15"/>
      <c r="GD858" s="15"/>
      <c r="GE858" s="15"/>
      <c r="GF858" s="15"/>
      <c r="GG858" s="15"/>
      <c r="GH858" s="15"/>
      <c r="GI858" s="15"/>
      <c r="GJ858" s="15"/>
      <c r="GK858" s="15"/>
      <c r="GL858" s="15"/>
      <c r="GM858" s="15"/>
      <c r="GN858" s="15"/>
      <c r="GO858" s="15"/>
      <c r="GP858" s="15"/>
      <c r="GQ858" s="15"/>
      <c r="GR858" s="15"/>
      <c r="GS858" s="15"/>
      <c r="GT858" s="15"/>
      <c r="GU858" s="15"/>
      <c r="GV858" s="15"/>
      <c r="GW858" s="15"/>
      <c r="GX858" s="15"/>
      <c r="GY858" s="15"/>
      <c r="GZ858" s="15"/>
      <c r="HA858" s="15"/>
      <c r="HB858" s="15"/>
      <c r="HC858" s="15"/>
      <c r="HD858" s="15"/>
      <c r="HE858" s="15"/>
      <c r="HF858" s="15"/>
      <c r="HG858" s="15"/>
      <c r="HH858" s="15"/>
      <c r="HI858" s="15"/>
      <c r="HJ858" s="15"/>
      <c r="HK858" s="15"/>
      <c r="HL858" s="15"/>
      <c r="HM858" s="15"/>
      <c r="HN858" s="15"/>
      <c r="HO858" s="15"/>
      <c r="HP858" s="15"/>
      <c r="HQ858" s="15"/>
      <c r="HR858" s="15"/>
      <c r="HS858" s="15"/>
      <c r="HT858" s="15"/>
      <c r="HU858" s="15"/>
      <c r="HV858" s="15"/>
      <c r="HW858" s="15"/>
      <c r="HX858" s="15"/>
      <c r="HY858" s="15"/>
      <c r="HZ858" s="15"/>
      <c r="IA858" s="15"/>
      <c r="IB858" s="15"/>
    </row>
    <row r="859" s="11" customFormat="1" ht="39.95" customHeight="1" spans="1:236">
      <c r="A859" s="52">
        <v>60</v>
      </c>
      <c r="B859" s="53" t="s">
        <v>1811</v>
      </c>
      <c r="C859" s="53" t="s">
        <v>2316</v>
      </c>
      <c r="D859" s="52" t="s">
        <v>1861</v>
      </c>
      <c r="E859" s="52" t="s">
        <v>1807</v>
      </c>
      <c r="F859" s="64">
        <v>0.9</v>
      </c>
      <c r="G859" s="70">
        <v>10.6</v>
      </c>
      <c r="H859" s="52" t="s">
        <v>1862</v>
      </c>
      <c r="I859" s="65"/>
      <c r="J859" s="53" t="s">
        <v>1809</v>
      </c>
      <c r="K859" s="53" t="s">
        <v>1810</v>
      </c>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5"/>
      <c r="BO859" s="15"/>
      <c r="BP859" s="15"/>
      <c r="BQ859" s="15"/>
      <c r="BR859" s="15"/>
      <c r="BS859" s="15"/>
      <c r="BT859" s="15"/>
      <c r="BU859" s="15"/>
      <c r="BV859" s="15"/>
      <c r="BW859" s="15"/>
      <c r="BX859" s="15"/>
      <c r="BY859" s="15"/>
      <c r="BZ859" s="15"/>
      <c r="CA859" s="15"/>
      <c r="CB859" s="15"/>
      <c r="CC859" s="15"/>
      <c r="CD859" s="15"/>
      <c r="CE859" s="15"/>
      <c r="CF859" s="15"/>
      <c r="CG859" s="15"/>
      <c r="CH859" s="15"/>
      <c r="CI859" s="15"/>
      <c r="CJ859" s="15"/>
      <c r="CK859" s="15"/>
      <c r="CL859" s="15"/>
      <c r="CM859" s="15"/>
      <c r="CN859" s="15"/>
      <c r="CO859" s="15"/>
      <c r="CP859" s="15"/>
      <c r="CQ859" s="15"/>
      <c r="CR859" s="15"/>
      <c r="CS859" s="15"/>
      <c r="CT859" s="15"/>
      <c r="CU859" s="15"/>
      <c r="CV859" s="15"/>
      <c r="CW859" s="15"/>
      <c r="CX859" s="15"/>
      <c r="CY859" s="15"/>
      <c r="CZ859" s="15"/>
      <c r="DA859" s="15"/>
      <c r="DB859" s="15"/>
      <c r="DC859" s="15"/>
      <c r="DD859" s="15"/>
      <c r="DE859" s="15"/>
      <c r="DF859" s="15"/>
      <c r="DG859" s="15"/>
      <c r="DH859" s="15"/>
      <c r="DI859" s="15"/>
      <c r="DJ859" s="15"/>
      <c r="DK859" s="15"/>
      <c r="DL859" s="15"/>
      <c r="DM859" s="15"/>
      <c r="DN859" s="15"/>
      <c r="DO859" s="15"/>
      <c r="DP859" s="15"/>
      <c r="DQ859" s="15"/>
      <c r="DR859" s="15"/>
      <c r="DS859" s="15"/>
      <c r="DT859" s="15"/>
      <c r="DU859" s="15"/>
      <c r="DV859" s="15"/>
      <c r="DW859" s="15"/>
      <c r="DX859" s="15"/>
      <c r="DY859" s="15"/>
      <c r="DZ859" s="15"/>
      <c r="EA859" s="15"/>
      <c r="EB859" s="15"/>
      <c r="EC859" s="15"/>
      <c r="ED859" s="15"/>
      <c r="EE859" s="15"/>
      <c r="EF859" s="15"/>
      <c r="EG859" s="15"/>
      <c r="EH859" s="15"/>
      <c r="EI859" s="15"/>
      <c r="EJ859" s="15"/>
      <c r="EK859" s="15"/>
      <c r="EL859" s="15"/>
      <c r="EM859" s="15"/>
      <c r="EN859" s="15"/>
      <c r="EO859" s="15"/>
      <c r="EP859" s="15"/>
      <c r="EQ859" s="15"/>
      <c r="ER859" s="15"/>
      <c r="ES859" s="15"/>
      <c r="ET859" s="15"/>
      <c r="EU859" s="15"/>
      <c r="EV859" s="15"/>
      <c r="EW859" s="15"/>
      <c r="EX859" s="15"/>
      <c r="EY859" s="15"/>
      <c r="EZ859" s="15"/>
      <c r="FA859" s="15"/>
      <c r="FB859" s="15"/>
      <c r="FC859" s="15"/>
      <c r="FD859" s="15"/>
      <c r="FE859" s="15"/>
      <c r="FF859" s="15"/>
      <c r="FG859" s="15"/>
      <c r="FH859" s="15"/>
      <c r="FI859" s="15"/>
      <c r="FJ859" s="15"/>
      <c r="FK859" s="15"/>
      <c r="FL859" s="15"/>
      <c r="FM859" s="15"/>
      <c r="FN859" s="15"/>
      <c r="FO859" s="15"/>
      <c r="FP859" s="15"/>
      <c r="FQ859" s="15"/>
      <c r="FR859" s="15"/>
      <c r="FS859" s="15"/>
      <c r="FT859" s="15"/>
      <c r="FU859" s="15"/>
      <c r="FV859" s="15"/>
      <c r="FW859" s="15"/>
      <c r="FX859" s="15"/>
      <c r="FY859" s="15"/>
      <c r="FZ859" s="15"/>
      <c r="GA859" s="15"/>
      <c r="GB859" s="15"/>
      <c r="GC859" s="15"/>
      <c r="GD859" s="15"/>
      <c r="GE859" s="15"/>
      <c r="GF859" s="15"/>
      <c r="GG859" s="15"/>
      <c r="GH859" s="15"/>
      <c r="GI859" s="15"/>
      <c r="GJ859" s="15"/>
      <c r="GK859" s="15"/>
      <c r="GL859" s="15"/>
      <c r="GM859" s="15"/>
      <c r="GN859" s="15"/>
      <c r="GO859" s="15"/>
      <c r="GP859" s="15"/>
      <c r="GQ859" s="15"/>
      <c r="GR859" s="15"/>
      <c r="GS859" s="15"/>
      <c r="GT859" s="15"/>
      <c r="GU859" s="15"/>
      <c r="GV859" s="15"/>
      <c r="GW859" s="15"/>
      <c r="GX859" s="15"/>
      <c r="GY859" s="15"/>
      <c r="GZ859" s="15"/>
      <c r="HA859" s="15"/>
      <c r="HB859" s="15"/>
      <c r="HC859" s="15"/>
      <c r="HD859" s="15"/>
      <c r="HE859" s="15"/>
      <c r="HF859" s="15"/>
      <c r="HG859" s="15"/>
      <c r="HH859" s="15"/>
      <c r="HI859" s="15"/>
      <c r="HJ859" s="15"/>
      <c r="HK859" s="15"/>
      <c r="HL859" s="15"/>
      <c r="HM859" s="15"/>
      <c r="HN859" s="15"/>
      <c r="HO859" s="15"/>
      <c r="HP859" s="15"/>
      <c r="HQ859" s="15"/>
      <c r="HR859" s="15"/>
      <c r="HS859" s="15"/>
      <c r="HT859" s="15"/>
      <c r="HU859" s="15"/>
      <c r="HV859" s="15"/>
      <c r="HW859" s="15"/>
      <c r="HX859" s="15"/>
      <c r="HY859" s="15"/>
      <c r="HZ859" s="15"/>
      <c r="IA859" s="15"/>
      <c r="IB859" s="15"/>
    </row>
    <row r="860" s="11" customFormat="1" ht="39.95" customHeight="1" spans="1:236">
      <c r="A860" s="52">
        <v>61</v>
      </c>
      <c r="B860" s="53" t="s">
        <v>1805</v>
      </c>
      <c r="C860" s="53" t="s">
        <v>2317</v>
      </c>
      <c r="D860" s="52" t="s">
        <v>1336</v>
      </c>
      <c r="E860" s="52" t="s">
        <v>1807</v>
      </c>
      <c r="F860" s="64">
        <v>0.9</v>
      </c>
      <c r="G860" s="70">
        <v>375.8</v>
      </c>
      <c r="H860" s="52" t="s">
        <v>1853</v>
      </c>
      <c r="I860" s="65"/>
      <c r="J860" s="53" t="s">
        <v>1809</v>
      </c>
      <c r="K860" s="53" t="s">
        <v>1810</v>
      </c>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c r="BP860" s="15"/>
      <c r="BQ860" s="15"/>
      <c r="BR860" s="15"/>
      <c r="BS860" s="15"/>
      <c r="BT860" s="15"/>
      <c r="BU860" s="15"/>
      <c r="BV860" s="15"/>
      <c r="BW860" s="15"/>
      <c r="BX860" s="15"/>
      <c r="BY860" s="15"/>
      <c r="BZ860" s="15"/>
      <c r="CA860" s="15"/>
      <c r="CB860" s="15"/>
      <c r="CC860" s="15"/>
      <c r="CD860" s="15"/>
      <c r="CE860" s="15"/>
      <c r="CF860" s="15"/>
      <c r="CG860" s="15"/>
      <c r="CH860" s="15"/>
      <c r="CI860" s="15"/>
      <c r="CJ860" s="15"/>
      <c r="CK860" s="15"/>
      <c r="CL860" s="15"/>
      <c r="CM860" s="15"/>
      <c r="CN860" s="15"/>
      <c r="CO860" s="15"/>
      <c r="CP860" s="15"/>
      <c r="CQ860" s="15"/>
      <c r="CR860" s="15"/>
      <c r="CS860" s="15"/>
      <c r="CT860" s="15"/>
      <c r="CU860" s="15"/>
      <c r="CV860" s="15"/>
      <c r="CW860" s="15"/>
      <c r="CX860" s="15"/>
      <c r="CY860" s="15"/>
      <c r="CZ860" s="15"/>
      <c r="DA860" s="15"/>
      <c r="DB860" s="15"/>
      <c r="DC860" s="15"/>
      <c r="DD860" s="15"/>
      <c r="DE860" s="15"/>
      <c r="DF860" s="15"/>
      <c r="DG860" s="15"/>
      <c r="DH860" s="15"/>
      <c r="DI860" s="15"/>
      <c r="DJ860" s="15"/>
      <c r="DK860" s="15"/>
      <c r="DL860" s="15"/>
      <c r="DM860" s="15"/>
      <c r="DN860" s="15"/>
      <c r="DO860" s="15"/>
      <c r="DP860" s="15"/>
      <c r="DQ860" s="15"/>
      <c r="DR860" s="15"/>
      <c r="DS860" s="15"/>
      <c r="DT860" s="15"/>
      <c r="DU860" s="15"/>
      <c r="DV860" s="15"/>
      <c r="DW860" s="15"/>
      <c r="DX860" s="15"/>
      <c r="DY860" s="15"/>
      <c r="DZ860" s="15"/>
      <c r="EA860" s="15"/>
      <c r="EB860" s="15"/>
      <c r="EC860" s="15"/>
      <c r="ED860" s="15"/>
      <c r="EE860" s="15"/>
      <c r="EF860" s="15"/>
      <c r="EG860" s="15"/>
      <c r="EH860" s="15"/>
      <c r="EI860" s="15"/>
      <c r="EJ860" s="15"/>
      <c r="EK860" s="15"/>
      <c r="EL860" s="15"/>
      <c r="EM860" s="15"/>
      <c r="EN860" s="15"/>
      <c r="EO860" s="15"/>
      <c r="EP860" s="15"/>
      <c r="EQ860" s="15"/>
      <c r="ER860" s="15"/>
      <c r="ES860" s="15"/>
      <c r="ET860" s="15"/>
      <c r="EU860" s="15"/>
      <c r="EV860" s="15"/>
      <c r="EW860" s="15"/>
      <c r="EX860" s="15"/>
      <c r="EY860" s="15"/>
      <c r="EZ860" s="15"/>
      <c r="FA860" s="15"/>
      <c r="FB860" s="15"/>
      <c r="FC860" s="15"/>
      <c r="FD860" s="15"/>
      <c r="FE860" s="15"/>
      <c r="FF860" s="15"/>
      <c r="FG860" s="15"/>
      <c r="FH860" s="15"/>
      <c r="FI860" s="15"/>
      <c r="FJ860" s="15"/>
      <c r="FK860" s="15"/>
      <c r="FL860" s="15"/>
      <c r="FM860" s="15"/>
      <c r="FN860" s="15"/>
      <c r="FO860" s="15"/>
      <c r="FP860" s="15"/>
      <c r="FQ860" s="15"/>
      <c r="FR860" s="15"/>
      <c r="FS860" s="15"/>
      <c r="FT860" s="15"/>
      <c r="FU860" s="15"/>
      <c r="FV860" s="15"/>
      <c r="FW860" s="15"/>
      <c r="FX860" s="15"/>
      <c r="FY860" s="15"/>
      <c r="FZ860" s="15"/>
      <c r="GA860" s="15"/>
      <c r="GB860" s="15"/>
      <c r="GC860" s="15"/>
      <c r="GD860" s="15"/>
      <c r="GE860" s="15"/>
      <c r="GF860" s="15"/>
      <c r="GG860" s="15"/>
      <c r="GH860" s="15"/>
      <c r="GI860" s="15"/>
      <c r="GJ860" s="15"/>
      <c r="GK860" s="15"/>
      <c r="GL860" s="15"/>
      <c r="GM860" s="15"/>
      <c r="GN860" s="15"/>
      <c r="GO860" s="15"/>
      <c r="GP860" s="15"/>
      <c r="GQ860" s="15"/>
      <c r="GR860" s="15"/>
      <c r="GS860" s="15"/>
      <c r="GT860" s="15"/>
      <c r="GU860" s="15"/>
      <c r="GV860" s="15"/>
      <c r="GW860" s="15"/>
      <c r="GX860" s="15"/>
      <c r="GY860" s="15"/>
      <c r="GZ860" s="15"/>
      <c r="HA860" s="15"/>
      <c r="HB860" s="15"/>
      <c r="HC860" s="15"/>
      <c r="HD860" s="15"/>
      <c r="HE860" s="15"/>
      <c r="HF860" s="15"/>
      <c r="HG860" s="15"/>
      <c r="HH860" s="15"/>
      <c r="HI860" s="15"/>
      <c r="HJ860" s="15"/>
      <c r="HK860" s="15"/>
      <c r="HL860" s="15"/>
      <c r="HM860" s="15"/>
      <c r="HN860" s="15"/>
      <c r="HO860" s="15"/>
      <c r="HP860" s="15"/>
      <c r="HQ860" s="15"/>
      <c r="HR860" s="15"/>
      <c r="HS860" s="15"/>
      <c r="HT860" s="15"/>
      <c r="HU860" s="15"/>
      <c r="HV860" s="15"/>
      <c r="HW860" s="15"/>
      <c r="HX860" s="15"/>
      <c r="HY860" s="15"/>
      <c r="HZ860" s="15"/>
      <c r="IA860" s="15"/>
      <c r="IB860" s="15"/>
    </row>
    <row r="861" s="11" customFormat="1" ht="39.95" customHeight="1" spans="1:236">
      <c r="A861" s="52">
        <v>62</v>
      </c>
      <c r="B861" s="52" t="s">
        <v>2254</v>
      </c>
      <c r="C861" s="52" t="s">
        <v>2318</v>
      </c>
      <c r="D861" s="52" t="s">
        <v>2319</v>
      </c>
      <c r="E861" s="70"/>
      <c r="F861" s="64">
        <v>0.8</v>
      </c>
      <c r="G861" s="70">
        <v>4.2</v>
      </c>
      <c r="H861" s="52" t="s">
        <v>1926</v>
      </c>
      <c r="I861" s="52"/>
      <c r="J861" s="70" t="s">
        <v>1809</v>
      </c>
      <c r="K861" s="70" t="s">
        <v>1810</v>
      </c>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c r="BQ861" s="15"/>
      <c r="BR861" s="15"/>
      <c r="BS861" s="15"/>
      <c r="BT861" s="15"/>
      <c r="BU861" s="15"/>
      <c r="BV861" s="15"/>
      <c r="BW861" s="15"/>
      <c r="BX861" s="15"/>
      <c r="BY861" s="15"/>
      <c r="BZ861" s="15"/>
      <c r="CA861" s="15"/>
      <c r="CB861" s="15"/>
      <c r="CC861" s="15"/>
      <c r="CD861" s="15"/>
      <c r="CE861" s="15"/>
      <c r="CF861" s="15"/>
      <c r="CG861" s="15"/>
      <c r="CH861" s="15"/>
      <c r="CI861" s="15"/>
      <c r="CJ861" s="15"/>
      <c r="CK861" s="15"/>
      <c r="CL861" s="15"/>
      <c r="CM861" s="15"/>
      <c r="CN861" s="15"/>
      <c r="CO861" s="15"/>
      <c r="CP861" s="15"/>
      <c r="CQ861" s="15"/>
      <c r="CR861" s="15"/>
      <c r="CS861" s="15"/>
      <c r="CT861" s="15"/>
      <c r="CU861" s="15"/>
      <c r="CV861" s="15"/>
      <c r="CW861" s="15"/>
      <c r="CX861" s="15"/>
      <c r="CY861" s="15"/>
      <c r="CZ861" s="15"/>
      <c r="DA861" s="15"/>
      <c r="DB861" s="15"/>
      <c r="DC861" s="15"/>
      <c r="DD861" s="15"/>
      <c r="DE861" s="15"/>
      <c r="DF861" s="15"/>
      <c r="DG861" s="15"/>
      <c r="DH861" s="15"/>
      <c r="DI861" s="15"/>
      <c r="DJ861" s="15"/>
      <c r="DK861" s="15"/>
      <c r="DL861" s="15"/>
      <c r="DM861" s="15"/>
      <c r="DN861" s="15"/>
      <c r="DO861" s="15"/>
      <c r="DP861" s="15"/>
      <c r="DQ861" s="15"/>
      <c r="DR861" s="15"/>
      <c r="DS861" s="15"/>
      <c r="DT861" s="15"/>
      <c r="DU861" s="15"/>
      <c r="DV861" s="15"/>
      <c r="DW861" s="15"/>
      <c r="DX861" s="15"/>
      <c r="DY861" s="15"/>
      <c r="DZ861" s="15"/>
      <c r="EA861" s="15"/>
      <c r="EB861" s="15"/>
      <c r="EC861" s="15"/>
      <c r="ED861" s="15"/>
      <c r="EE861" s="15"/>
      <c r="EF861" s="15"/>
      <c r="EG861" s="15"/>
      <c r="EH861" s="15"/>
      <c r="EI861" s="15"/>
      <c r="EJ861" s="15"/>
      <c r="EK861" s="15"/>
      <c r="EL861" s="15"/>
      <c r="EM861" s="15"/>
      <c r="EN861" s="15"/>
      <c r="EO861" s="15"/>
      <c r="EP861" s="15"/>
      <c r="EQ861" s="15"/>
      <c r="ER861" s="15"/>
      <c r="ES861" s="15"/>
      <c r="ET861" s="15"/>
      <c r="EU861" s="15"/>
      <c r="EV861" s="15"/>
      <c r="EW861" s="15"/>
      <c r="EX861" s="15"/>
      <c r="EY861" s="15"/>
      <c r="EZ861" s="15"/>
      <c r="FA861" s="15"/>
      <c r="FB861" s="15"/>
      <c r="FC861" s="15"/>
      <c r="FD861" s="15"/>
      <c r="FE861" s="15"/>
      <c r="FF861" s="15"/>
      <c r="FG861" s="15"/>
      <c r="FH861" s="15"/>
      <c r="FI861" s="15"/>
      <c r="FJ861" s="15"/>
      <c r="FK861" s="15"/>
      <c r="FL861" s="15"/>
      <c r="FM861" s="15"/>
      <c r="FN861" s="15"/>
      <c r="FO861" s="15"/>
      <c r="FP861" s="15"/>
      <c r="FQ861" s="15"/>
      <c r="FR861" s="15"/>
      <c r="FS861" s="15"/>
      <c r="FT861" s="15"/>
      <c r="FU861" s="15"/>
      <c r="FV861" s="15"/>
      <c r="FW861" s="15"/>
      <c r="FX861" s="15"/>
      <c r="FY861" s="15"/>
      <c r="FZ861" s="15"/>
      <c r="GA861" s="15"/>
      <c r="GB861" s="15"/>
      <c r="GC861" s="15"/>
      <c r="GD861" s="15"/>
      <c r="GE861" s="15"/>
      <c r="GF861" s="15"/>
      <c r="GG861" s="15"/>
      <c r="GH861" s="15"/>
      <c r="GI861" s="15"/>
      <c r="GJ861" s="15"/>
      <c r="GK861" s="15"/>
      <c r="GL861" s="15"/>
      <c r="GM861" s="15"/>
      <c r="GN861" s="15"/>
      <c r="GO861" s="15"/>
      <c r="GP861" s="15"/>
      <c r="GQ861" s="15"/>
      <c r="GR861" s="15"/>
      <c r="GS861" s="15"/>
      <c r="GT861" s="15"/>
      <c r="GU861" s="15"/>
      <c r="GV861" s="15"/>
      <c r="GW861" s="15"/>
      <c r="GX861" s="15"/>
      <c r="GY861" s="15"/>
      <c r="GZ861" s="15"/>
      <c r="HA861" s="15"/>
      <c r="HB861" s="15"/>
      <c r="HC861" s="15"/>
      <c r="HD861" s="15"/>
      <c r="HE861" s="15"/>
      <c r="HF861" s="15"/>
      <c r="HG861" s="15"/>
      <c r="HH861" s="15"/>
      <c r="HI861" s="15"/>
      <c r="HJ861" s="15"/>
      <c r="HK861" s="15"/>
      <c r="HL861" s="15"/>
      <c r="HM861" s="15"/>
      <c r="HN861" s="15"/>
      <c r="HO861" s="15"/>
      <c r="HP861" s="15"/>
      <c r="HQ861" s="15"/>
      <c r="HR861" s="15"/>
      <c r="HS861" s="15"/>
      <c r="HT861" s="15"/>
      <c r="HU861" s="15"/>
      <c r="HV861" s="15"/>
      <c r="HW861" s="15"/>
      <c r="HX861" s="15"/>
      <c r="HY861" s="15"/>
      <c r="HZ861" s="15"/>
      <c r="IA861" s="15"/>
      <c r="IB861" s="15"/>
    </row>
    <row r="862" s="11" customFormat="1" ht="39.95" customHeight="1" spans="1:236">
      <c r="A862" s="52">
        <v>63</v>
      </c>
      <c r="B862" s="53" t="s">
        <v>1805</v>
      </c>
      <c r="C862" s="53" t="s">
        <v>2320</v>
      </c>
      <c r="D862" s="52" t="s">
        <v>943</v>
      </c>
      <c r="E862" s="52" t="s">
        <v>1807</v>
      </c>
      <c r="F862" s="64">
        <v>0.8</v>
      </c>
      <c r="G862" s="70">
        <v>13.1</v>
      </c>
      <c r="H862" s="52" t="s">
        <v>1837</v>
      </c>
      <c r="I862" s="65"/>
      <c r="J862" s="53" t="s">
        <v>1809</v>
      </c>
      <c r="K862" s="53" t="s">
        <v>1810</v>
      </c>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c r="BQ862" s="15"/>
      <c r="BR862" s="15"/>
      <c r="BS862" s="15"/>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15"/>
      <c r="DP862" s="15"/>
      <c r="DQ862" s="15"/>
      <c r="DR862" s="15"/>
      <c r="DS862" s="15"/>
      <c r="DT862" s="15"/>
      <c r="DU862" s="15"/>
      <c r="DV862" s="15"/>
      <c r="DW862" s="15"/>
      <c r="DX862" s="15"/>
      <c r="DY862" s="15"/>
      <c r="DZ862" s="15"/>
      <c r="EA862" s="15"/>
      <c r="EB862" s="15"/>
      <c r="EC862" s="15"/>
      <c r="ED862" s="15"/>
      <c r="EE862" s="15"/>
      <c r="EF862" s="15"/>
      <c r="EG862" s="15"/>
      <c r="EH862" s="15"/>
      <c r="EI862" s="15"/>
      <c r="EJ862" s="15"/>
      <c r="EK862" s="15"/>
      <c r="EL862" s="15"/>
      <c r="EM862" s="15"/>
      <c r="EN862" s="15"/>
      <c r="EO862" s="15"/>
      <c r="EP862" s="15"/>
      <c r="EQ862" s="15"/>
      <c r="ER862" s="15"/>
      <c r="ES862" s="15"/>
      <c r="ET862" s="15"/>
      <c r="EU862" s="15"/>
      <c r="EV862" s="15"/>
      <c r="EW862" s="15"/>
      <c r="EX862" s="15"/>
      <c r="EY862" s="15"/>
      <c r="EZ862" s="15"/>
      <c r="FA862" s="15"/>
      <c r="FB862" s="15"/>
      <c r="FC862" s="15"/>
      <c r="FD862" s="15"/>
      <c r="FE862" s="15"/>
      <c r="FF862" s="15"/>
      <c r="FG862" s="15"/>
      <c r="FH862" s="15"/>
      <c r="FI862" s="15"/>
      <c r="FJ862" s="15"/>
      <c r="FK862" s="15"/>
      <c r="FL862" s="15"/>
      <c r="FM862" s="15"/>
      <c r="FN862" s="15"/>
      <c r="FO862" s="15"/>
      <c r="FP862" s="15"/>
      <c r="FQ862" s="15"/>
      <c r="FR862" s="15"/>
      <c r="FS862" s="15"/>
      <c r="FT862" s="15"/>
      <c r="FU862" s="15"/>
      <c r="FV862" s="15"/>
      <c r="FW862" s="15"/>
      <c r="FX862" s="15"/>
      <c r="FY862" s="15"/>
      <c r="FZ862" s="15"/>
      <c r="GA862" s="15"/>
      <c r="GB862" s="15"/>
      <c r="GC862" s="15"/>
      <c r="GD862" s="15"/>
      <c r="GE862" s="15"/>
      <c r="GF862" s="15"/>
      <c r="GG862" s="15"/>
      <c r="GH862" s="15"/>
      <c r="GI862" s="15"/>
      <c r="GJ862" s="15"/>
      <c r="GK862" s="15"/>
      <c r="GL862" s="15"/>
      <c r="GM862" s="15"/>
      <c r="GN862" s="15"/>
      <c r="GO862" s="15"/>
      <c r="GP862" s="15"/>
      <c r="GQ862" s="15"/>
      <c r="GR862" s="15"/>
      <c r="GS862" s="15"/>
      <c r="GT862" s="15"/>
      <c r="GU862" s="15"/>
      <c r="GV862" s="15"/>
      <c r="GW862" s="15"/>
      <c r="GX862" s="15"/>
      <c r="GY862" s="15"/>
      <c r="GZ862" s="15"/>
      <c r="HA862" s="15"/>
      <c r="HB862" s="15"/>
      <c r="HC862" s="15"/>
      <c r="HD862" s="15"/>
      <c r="HE862" s="15"/>
      <c r="HF862" s="15"/>
      <c r="HG862" s="15"/>
      <c r="HH862" s="15"/>
      <c r="HI862" s="15"/>
      <c r="HJ862" s="15"/>
      <c r="HK862" s="15"/>
      <c r="HL862" s="15"/>
      <c r="HM862" s="15"/>
      <c r="HN862" s="15"/>
      <c r="HO862" s="15"/>
      <c r="HP862" s="15"/>
      <c r="HQ862" s="15"/>
      <c r="HR862" s="15"/>
      <c r="HS862" s="15"/>
      <c r="HT862" s="15"/>
      <c r="HU862" s="15"/>
      <c r="HV862" s="15"/>
      <c r="HW862" s="15"/>
      <c r="HX862" s="15"/>
      <c r="HY862" s="15"/>
      <c r="HZ862" s="15"/>
      <c r="IA862" s="15"/>
      <c r="IB862" s="15"/>
    </row>
    <row r="863" s="11" customFormat="1" ht="39.95" customHeight="1" spans="1:236">
      <c r="A863" s="52">
        <v>64</v>
      </c>
      <c r="B863" s="53" t="s">
        <v>1805</v>
      </c>
      <c r="C863" s="53" t="s">
        <v>2321</v>
      </c>
      <c r="D863" s="52" t="s">
        <v>1024</v>
      </c>
      <c r="E863" s="52" t="s">
        <v>1807</v>
      </c>
      <c r="F863" s="64">
        <v>0.8</v>
      </c>
      <c r="G863" s="70">
        <v>17.9</v>
      </c>
      <c r="H863" s="52" t="s">
        <v>1816</v>
      </c>
      <c r="I863" s="65"/>
      <c r="J863" s="53" t="s">
        <v>1809</v>
      </c>
      <c r="K863" s="53" t="s">
        <v>1810</v>
      </c>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c r="BQ863" s="15"/>
      <c r="BR863" s="15"/>
      <c r="BS863" s="15"/>
      <c r="BT863" s="15"/>
      <c r="BU863" s="15"/>
      <c r="BV863" s="15"/>
      <c r="BW863" s="15"/>
      <c r="BX863" s="15"/>
      <c r="BY863" s="15"/>
      <c r="BZ863" s="15"/>
      <c r="CA863" s="15"/>
      <c r="CB863" s="15"/>
      <c r="CC863" s="15"/>
      <c r="CD863" s="15"/>
      <c r="CE863" s="15"/>
      <c r="CF863" s="15"/>
      <c r="CG863" s="15"/>
      <c r="CH863" s="15"/>
      <c r="CI863" s="15"/>
      <c r="CJ863" s="15"/>
      <c r="CK863" s="15"/>
      <c r="CL863" s="15"/>
      <c r="CM863" s="15"/>
      <c r="CN863" s="15"/>
      <c r="CO863" s="15"/>
      <c r="CP863" s="15"/>
      <c r="CQ863" s="15"/>
      <c r="CR863" s="15"/>
      <c r="CS863" s="15"/>
      <c r="CT863" s="15"/>
      <c r="CU863" s="15"/>
      <c r="CV863" s="15"/>
      <c r="CW863" s="15"/>
      <c r="CX863" s="15"/>
      <c r="CY863" s="15"/>
      <c r="CZ863" s="15"/>
      <c r="DA863" s="15"/>
      <c r="DB863" s="15"/>
      <c r="DC863" s="15"/>
      <c r="DD863" s="15"/>
      <c r="DE863" s="15"/>
      <c r="DF863" s="15"/>
      <c r="DG863" s="15"/>
      <c r="DH863" s="15"/>
      <c r="DI863" s="15"/>
      <c r="DJ863" s="15"/>
      <c r="DK863" s="15"/>
      <c r="DL863" s="15"/>
      <c r="DM863" s="15"/>
      <c r="DN863" s="15"/>
      <c r="DO863" s="15"/>
      <c r="DP863" s="15"/>
      <c r="DQ863" s="15"/>
      <c r="DR863" s="15"/>
      <c r="DS863" s="15"/>
      <c r="DT863" s="15"/>
      <c r="DU863" s="15"/>
      <c r="DV863" s="15"/>
      <c r="DW863" s="15"/>
      <c r="DX863" s="15"/>
      <c r="DY863" s="15"/>
      <c r="DZ863" s="15"/>
      <c r="EA863" s="15"/>
      <c r="EB863" s="15"/>
      <c r="EC863" s="15"/>
      <c r="ED863" s="15"/>
      <c r="EE863" s="15"/>
      <c r="EF863" s="15"/>
      <c r="EG863" s="15"/>
      <c r="EH863" s="15"/>
      <c r="EI863" s="15"/>
      <c r="EJ863" s="15"/>
      <c r="EK863" s="15"/>
      <c r="EL863" s="15"/>
      <c r="EM863" s="15"/>
      <c r="EN863" s="15"/>
      <c r="EO863" s="15"/>
      <c r="EP863" s="15"/>
      <c r="EQ863" s="15"/>
      <c r="ER863" s="15"/>
      <c r="ES863" s="15"/>
      <c r="ET863" s="15"/>
      <c r="EU863" s="15"/>
      <c r="EV863" s="15"/>
      <c r="EW863" s="15"/>
      <c r="EX863" s="15"/>
      <c r="EY863" s="15"/>
      <c r="EZ863" s="15"/>
      <c r="FA863" s="15"/>
      <c r="FB863" s="15"/>
      <c r="FC863" s="15"/>
      <c r="FD863" s="15"/>
      <c r="FE863" s="15"/>
      <c r="FF863" s="15"/>
      <c r="FG863" s="15"/>
      <c r="FH863" s="15"/>
      <c r="FI863" s="15"/>
      <c r="FJ863" s="15"/>
      <c r="FK863" s="15"/>
      <c r="FL863" s="15"/>
      <c r="FM863" s="15"/>
      <c r="FN863" s="15"/>
      <c r="FO863" s="15"/>
      <c r="FP863" s="15"/>
      <c r="FQ863" s="15"/>
      <c r="FR863" s="15"/>
      <c r="FS863" s="15"/>
      <c r="FT863" s="15"/>
      <c r="FU863" s="15"/>
      <c r="FV863" s="15"/>
      <c r="FW863" s="15"/>
      <c r="FX863" s="15"/>
      <c r="FY863" s="15"/>
      <c r="FZ863" s="15"/>
      <c r="GA863" s="15"/>
      <c r="GB863" s="15"/>
      <c r="GC863" s="15"/>
      <c r="GD863" s="15"/>
      <c r="GE863" s="15"/>
      <c r="GF863" s="15"/>
      <c r="GG863" s="15"/>
      <c r="GH863" s="15"/>
      <c r="GI863" s="15"/>
      <c r="GJ863" s="15"/>
      <c r="GK863" s="15"/>
      <c r="GL863" s="15"/>
      <c r="GM863" s="15"/>
      <c r="GN863" s="15"/>
      <c r="GO863" s="15"/>
      <c r="GP863" s="15"/>
      <c r="GQ863" s="15"/>
      <c r="GR863" s="15"/>
      <c r="GS863" s="15"/>
      <c r="GT863" s="15"/>
      <c r="GU863" s="15"/>
      <c r="GV863" s="15"/>
      <c r="GW863" s="15"/>
      <c r="GX863" s="15"/>
      <c r="GY863" s="15"/>
      <c r="GZ863" s="15"/>
      <c r="HA863" s="15"/>
      <c r="HB863" s="15"/>
      <c r="HC863" s="15"/>
      <c r="HD863" s="15"/>
      <c r="HE863" s="15"/>
      <c r="HF863" s="15"/>
      <c r="HG863" s="15"/>
      <c r="HH863" s="15"/>
      <c r="HI863" s="15"/>
      <c r="HJ863" s="15"/>
      <c r="HK863" s="15"/>
      <c r="HL863" s="15"/>
      <c r="HM863" s="15"/>
      <c r="HN863" s="15"/>
      <c r="HO863" s="15"/>
      <c r="HP863" s="15"/>
      <c r="HQ863" s="15"/>
      <c r="HR863" s="15"/>
      <c r="HS863" s="15"/>
      <c r="HT863" s="15"/>
      <c r="HU863" s="15"/>
      <c r="HV863" s="15"/>
      <c r="HW863" s="15"/>
      <c r="HX863" s="15"/>
      <c r="HY863" s="15"/>
      <c r="HZ863" s="15"/>
      <c r="IA863" s="15"/>
      <c r="IB863" s="15"/>
    </row>
    <row r="864" s="11" customFormat="1" ht="39.95" customHeight="1" spans="1:236">
      <c r="A864" s="52">
        <v>65</v>
      </c>
      <c r="B864" s="53" t="s">
        <v>1811</v>
      </c>
      <c r="C864" s="53" t="s">
        <v>2322</v>
      </c>
      <c r="D864" s="52" t="s">
        <v>1599</v>
      </c>
      <c r="E864" s="52" t="s">
        <v>1807</v>
      </c>
      <c r="F864" s="64">
        <v>0.8</v>
      </c>
      <c r="G864" s="70">
        <v>54</v>
      </c>
      <c r="H864" s="52" t="s">
        <v>1816</v>
      </c>
      <c r="I864" s="65"/>
      <c r="J864" s="53" t="s">
        <v>1809</v>
      </c>
      <c r="K864" s="53" t="s">
        <v>1810</v>
      </c>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c r="BQ864" s="15"/>
      <c r="BR864" s="15"/>
      <c r="BS864" s="15"/>
      <c r="BT864" s="15"/>
      <c r="BU864" s="15"/>
      <c r="BV864" s="15"/>
      <c r="BW864" s="15"/>
      <c r="BX864" s="15"/>
      <c r="BY864" s="15"/>
      <c r="BZ864" s="15"/>
      <c r="CA864" s="15"/>
      <c r="CB864" s="15"/>
      <c r="CC864" s="15"/>
      <c r="CD864" s="15"/>
      <c r="CE864" s="15"/>
      <c r="CF864" s="15"/>
      <c r="CG864" s="15"/>
      <c r="CH864" s="15"/>
      <c r="CI864" s="15"/>
      <c r="CJ864" s="15"/>
      <c r="CK864" s="15"/>
      <c r="CL864" s="15"/>
      <c r="CM864" s="15"/>
      <c r="CN864" s="15"/>
      <c r="CO864" s="15"/>
      <c r="CP864" s="15"/>
      <c r="CQ864" s="15"/>
      <c r="CR864" s="15"/>
      <c r="CS864" s="15"/>
      <c r="CT864" s="15"/>
      <c r="CU864" s="15"/>
      <c r="CV864" s="15"/>
      <c r="CW864" s="15"/>
      <c r="CX864" s="15"/>
      <c r="CY864" s="15"/>
      <c r="CZ864" s="15"/>
      <c r="DA864" s="15"/>
      <c r="DB864" s="15"/>
      <c r="DC864" s="15"/>
      <c r="DD864" s="15"/>
      <c r="DE864" s="15"/>
      <c r="DF864" s="15"/>
      <c r="DG864" s="15"/>
      <c r="DH864" s="15"/>
      <c r="DI864" s="15"/>
      <c r="DJ864" s="15"/>
      <c r="DK864" s="15"/>
      <c r="DL864" s="15"/>
      <c r="DM864" s="15"/>
      <c r="DN864" s="15"/>
      <c r="DO864" s="15"/>
      <c r="DP864" s="15"/>
      <c r="DQ864" s="15"/>
      <c r="DR864" s="15"/>
      <c r="DS864" s="15"/>
      <c r="DT864" s="15"/>
      <c r="DU864" s="15"/>
      <c r="DV864" s="15"/>
      <c r="DW864" s="15"/>
      <c r="DX864" s="15"/>
      <c r="DY864" s="15"/>
      <c r="DZ864" s="15"/>
      <c r="EA864" s="15"/>
      <c r="EB864" s="15"/>
      <c r="EC864" s="15"/>
      <c r="ED864" s="15"/>
      <c r="EE864" s="15"/>
      <c r="EF864" s="15"/>
      <c r="EG864" s="15"/>
      <c r="EH864" s="15"/>
      <c r="EI864" s="15"/>
      <c r="EJ864" s="15"/>
      <c r="EK864" s="15"/>
      <c r="EL864" s="15"/>
      <c r="EM864" s="15"/>
      <c r="EN864" s="15"/>
      <c r="EO864" s="15"/>
      <c r="EP864" s="15"/>
      <c r="EQ864" s="15"/>
      <c r="ER864" s="15"/>
      <c r="ES864" s="15"/>
      <c r="ET864" s="15"/>
      <c r="EU864" s="15"/>
      <c r="EV864" s="15"/>
      <c r="EW864" s="15"/>
      <c r="EX864" s="15"/>
      <c r="EY864" s="15"/>
      <c r="EZ864" s="15"/>
      <c r="FA864" s="15"/>
      <c r="FB864" s="15"/>
      <c r="FC864" s="15"/>
      <c r="FD864" s="15"/>
      <c r="FE864" s="15"/>
      <c r="FF864" s="15"/>
      <c r="FG864" s="15"/>
      <c r="FH864" s="15"/>
      <c r="FI864" s="15"/>
      <c r="FJ864" s="15"/>
      <c r="FK864" s="15"/>
      <c r="FL864" s="15"/>
      <c r="FM864" s="15"/>
      <c r="FN864" s="15"/>
      <c r="FO864" s="15"/>
      <c r="FP864" s="15"/>
      <c r="FQ864" s="15"/>
      <c r="FR864" s="15"/>
      <c r="FS864" s="15"/>
      <c r="FT864" s="15"/>
      <c r="FU864" s="15"/>
      <c r="FV864" s="15"/>
      <c r="FW864" s="15"/>
      <c r="FX864" s="15"/>
      <c r="FY864" s="15"/>
      <c r="FZ864" s="15"/>
      <c r="GA864" s="15"/>
      <c r="GB864" s="15"/>
      <c r="GC864" s="15"/>
      <c r="GD864" s="15"/>
      <c r="GE864" s="15"/>
      <c r="GF864" s="15"/>
      <c r="GG864" s="15"/>
      <c r="GH864" s="15"/>
      <c r="GI864" s="15"/>
      <c r="GJ864" s="15"/>
      <c r="GK864" s="15"/>
      <c r="GL864" s="15"/>
      <c r="GM864" s="15"/>
      <c r="GN864" s="15"/>
      <c r="GO864" s="15"/>
      <c r="GP864" s="15"/>
      <c r="GQ864" s="15"/>
      <c r="GR864" s="15"/>
      <c r="GS864" s="15"/>
      <c r="GT864" s="15"/>
      <c r="GU864" s="15"/>
      <c r="GV864" s="15"/>
      <c r="GW864" s="15"/>
      <c r="GX864" s="15"/>
      <c r="GY864" s="15"/>
      <c r="GZ864" s="15"/>
      <c r="HA864" s="15"/>
      <c r="HB864" s="15"/>
      <c r="HC864" s="15"/>
      <c r="HD864" s="15"/>
      <c r="HE864" s="15"/>
      <c r="HF864" s="15"/>
      <c r="HG864" s="15"/>
      <c r="HH864" s="15"/>
      <c r="HI864" s="15"/>
      <c r="HJ864" s="15"/>
      <c r="HK864" s="15"/>
      <c r="HL864" s="15"/>
      <c r="HM864" s="15"/>
      <c r="HN864" s="15"/>
      <c r="HO864" s="15"/>
      <c r="HP864" s="15"/>
      <c r="HQ864" s="15"/>
      <c r="HR864" s="15"/>
      <c r="HS864" s="15"/>
      <c r="HT864" s="15"/>
      <c r="HU864" s="15"/>
      <c r="HV864" s="15"/>
      <c r="HW864" s="15"/>
      <c r="HX864" s="15"/>
      <c r="HY864" s="15"/>
      <c r="HZ864" s="15"/>
      <c r="IA864" s="15"/>
      <c r="IB864" s="15"/>
    </row>
    <row r="865" s="11" customFormat="1" ht="39.95" customHeight="1" spans="1:236">
      <c r="A865" s="52">
        <v>66</v>
      </c>
      <c r="B865" s="53" t="s">
        <v>1805</v>
      </c>
      <c r="C865" s="53" t="s">
        <v>2323</v>
      </c>
      <c r="D865" s="52" t="s">
        <v>255</v>
      </c>
      <c r="E865" s="52" t="s">
        <v>1807</v>
      </c>
      <c r="F865" s="64">
        <v>0.8</v>
      </c>
      <c r="G865" s="70"/>
      <c r="H865" s="52" t="s">
        <v>1870</v>
      </c>
      <c r="I865" s="65"/>
      <c r="J865" s="53" t="s">
        <v>1809</v>
      </c>
      <c r="K865" s="53" t="s">
        <v>1810</v>
      </c>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c r="CE865" s="15"/>
      <c r="CF865" s="15"/>
      <c r="CG865" s="15"/>
      <c r="CH865" s="15"/>
      <c r="CI865" s="15"/>
      <c r="CJ865" s="15"/>
      <c r="CK865" s="15"/>
      <c r="CL865" s="15"/>
      <c r="CM865" s="15"/>
      <c r="CN865" s="15"/>
      <c r="CO865" s="15"/>
      <c r="CP865" s="15"/>
      <c r="CQ865" s="15"/>
      <c r="CR865" s="15"/>
      <c r="CS865" s="15"/>
      <c r="CT865" s="15"/>
      <c r="CU865" s="15"/>
      <c r="CV865" s="15"/>
      <c r="CW865" s="15"/>
      <c r="CX865" s="15"/>
      <c r="CY865" s="15"/>
      <c r="CZ865" s="15"/>
      <c r="DA865" s="15"/>
      <c r="DB865" s="15"/>
      <c r="DC865" s="15"/>
      <c r="DD865" s="15"/>
      <c r="DE865" s="15"/>
      <c r="DF865" s="15"/>
      <c r="DG865" s="15"/>
      <c r="DH865" s="15"/>
      <c r="DI865" s="15"/>
      <c r="DJ865" s="15"/>
      <c r="DK865" s="15"/>
      <c r="DL865" s="15"/>
      <c r="DM865" s="15"/>
      <c r="DN865" s="15"/>
      <c r="DO865" s="15"/>
      <c r="DP865" s="15"/>
      <c r="DQ865" s="15"/>
      <c r="DR865" s="15"/>
      <c r="DS865" s="15"/>
      <c r="DT865" s="15"/>
      <c r="DU865" s="15"/>
      <c r="DV865" s="15"/>
      <c r="DW865" s="15"/>
      <c r="DX865" s="15"/>
      <c r="DY865" s="15"/>
      <c r="DZ865" s="15"/>
      <c r="EA865" s="15"/>
      <c r="EB865" s="15"/>
      <c r="EC865" s="15"/>
      <c r="ED865" s="15"/>
      <c r="EE865" s="15"/>
      <c r="EF865" s="15"/>
      <c r="EG865" s="15"/>
      <c r="EH865" s="15"/>
      <c r="EI865" s="15"/>
      <c r="EJ865" s="15"/>
      <c r="EK865" s="15"/>
      <c r="EL865" s="15"/>
      <c r="EM865" s="15"/>
      <c r="EN865" s="15"/>
      <c r="EO865" s="15"/>
      <c r="EP865" s="15"/>
      <c r="EQ865" s="15"/>
      <c r="ER865" s="15"/>
      <c r="ES865" s="15"/>
      <c r="ET865" s="15"/>
      <c r="EU865" s="15"/>
      <c r="EV865" s="15"/>
      <c r="EW865" s="15"/>
      <c r="EX865" s="15"/>
      <c r="EY865" s="15"/>
      <c r="EZ865" s="15"/>
      <c r="FA865" s="15"/>
      <c r="FB865" s="15"/>
      <c r="FC865" s="15"/>
      <c r="FD865" s="15"/>
      <c r="FE865" s="15"/>
      <c r="FF865" s="15"/>
      <c r="FG865" s="15"/>
      <c r="FH865" s="15"/>
      <c r="FI865" s="15"/>
      <c r="FJ865" s="15"/>
      <c r="FK865" s="15"/>
      <c r="FL865" s="15"/>
      <c r="FM865" s="15"/>
      <c r="FN865" s="15"/>
      <c r="FO865" s="15"/>
      <c r="FP865" s="15"/>
      <c r="FQ865" s="15"/>
      <c r="FR865" s="15"/>
      <c r="FS865" s="15"/>
      <c r="FT865" s="15"/>
      <c r="FU865" s="15"/>
      <c r="FV865" s="15"/>
      <c r="FW865" s="15"/>
      <c r="FX865" s="15"/>
      <c r="FY865" s="15"/>
      <c r="FZ865" s="15"/>
      <c r="GA865" s="15"/>
      <c r="GB865" s="15"/>
      <c r="GC865" s="15"/>
      <c r="GD865" s="15"/>
      <c r="GE865" s="15"/>
      <c r="GF865" s="15"/>
      <c r="GG865" s="15"/>
      <c r="GH865" s="15"/>
      <c r="GI865" s="15"/>
      <c r="GJ865" s="15"/>
      <c r="GK865" s="15"/>
      <c r="GL865" s="15"/>
      <c r="GM865" s="15"/>
      <c r="GN865" s="15"/>
      <c r="GO865" s="15"/>
      <c r="GP865" s="15"/>
      <c r="GQ865" s="15"/>
      <c r="GR865" s="15"/>
      <c r="GS865" s="15"/>
      <c r="GT865" s="15"/>
      <c r="GU865" s="15"/>
      <c r="GV865" s="15"/>
      <c r="GW865" s="15"/>
      <c r="GX865" s="15"/>
      <c r="GY865" s="15"/>
      <c r="GZ865" s="15"/>
      <c r="HA865" s="15"/>
      <c r="HB865" s="15"/>
      <c r="HC865" s="15"/>
      <c r="HD865" s="15"/>
      <c r="HE865" s="15"/>
      <c r="HF865" s="15"/>
      <c r="HG865" s="15"/>
      <c r="HH865" s="15"/>
      <c r="HI865" s="15"/>
      <c r="HJ865" s="15"/>
      <c r="HK865" s="15"/>
      <c r="HL865" s="15"/>
      <c r="HM865" s="15"/>
      <c r="HN865" s="15"/>
      <c r="HO865" s="15"/>
      <c r="HP865" s="15"/>
      <c r="HQ865" s="15"/>
      <c r="HR865" s="15"/>
      <c r="HS865" s="15"/>
      <c r="HT865" s="15"/>
      <c r="HU865" s="15"/>
      <c r="HV865" s="15"/>
      <c r="HW865" s="15"/>
      <c r="HX865" s="15"/>
      <c r="HY865" s="15"/>
      <c r="HZ865" s="15"/>
      <c r="IA865" s="15"/>
      <c r="IB865" s="15"/>
    </row>
    <row r="866" s="11" customFormat="1" ht="39.95" customHeight="1" spans="1:236">
      <c r="A866" s="52">
        <v>67</v>
      </c>
      <c r="B866" s="53" t="s">
        <v>1805</v>
      </c>
      <c r="C866" s="53" t="s">
        <v>2324</v>
      </c>
      <c r="D866" s="52" t="s">
        <v>215</v>
      </c>
      <c r="E866" s="52" t="s">
        <v>1807</v>
      </c>
      <c r="F866" s="64">
        <v>0.8</v>
      </c>
      <c r="G866" s="70">
        <v>13.5</v>
      </c>
      <c r="H866" s="52" t="s">
        <v>1895</v>
      </c>
      <c r="I866" s="65"/>
      <c r="J866" s="53" t="s">
        <v>1809</v>
      </c>
      <c r="K866" s="53" t="s">
        <v>1810</v>
      </c>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c r="BQ866" s="15"/>
      <c r="BR866" s="15"/>
      <c r="BS866" s="15"/>
      <c r="BT866" s="15"/>
      <c r="BU866" s="15"/>
      <c r="BV866" s="15"/>
      <c r="BW866" s="15"/>
      <c r="BX866" s="15"/>
      <c r="BY866" s="15"/>
      <c r="BZ866" s="15"/>
      <c r="CA866" s="15"/>
      <c r="CB866" s="15"/>
      <c r="CC866" s="15"/>
      <c r="CD866" s="15"/>
      <c r="CE866" s="15"/>
      <c r="CF866" s="15"/>
      <c r="CG866" s="15"/>
      <c r="CH866" s="15"/>
      <c r="CI866" s="15"/>
      <c r="CJ866" s="15"/>
      <c r="CK866" s="15"/>
      <c r="CL866" s="15"/>
      <c r="CM866" s="15"/>
      <c r="CN866" s="15"/>
      <c r="CO866" s="15"/>
      <c r="CP866" s="15"/>
      <c r="CQ866" s="15"/>
      <c r="CR866" s="15"/>
      <c r="CS866" s="15"/>
      <c r="CT866" s="15"/>
      <c r="CU866" s="15"/>
      <c r="CV866" s="15"/>
      <c r="CW866" s="15"/>
      <c r="CX866" s="15"/>
      <c r="CY866" s="15"/>
      <c r="CZ866" s="15"/>
      <c r="DA866" s="15"/>
      <c r="DB866" s="15"/>
      <c r="DC866" s="15"/>
      <c r="DD866" s="15"/>
      <c r="DE866" s="15"/>
      <c r="DF866" s="15"/>
      <c r="DG866" s="15"/>
      <c r="DH866" s="15"/>
      <c r="DI866" s="15"/>
      <c r="DJ866" s="15"/>
      <c r="DK866" s="15"/>
      <c r="DL866" s="15"/>
      <c r="DM866" s="15"/>
      <c r="DN866" s="15"/>
      <c r="DO866" s="15"/>
      <c r="DP866" s="15"/>
      <c r="DQ866" s="15"/>
      <c r="DR866" s="15"/>
      <c r="DS866" s="15"/>
      <c r="DT866" s="15"/>
      <c r="DU866" s="15"/>
      <c r="DV866" s="15"/>
      <c r="DW866" s="15"/>
      <c r="DX866" s="15"/>
      <c r="DY866" s="15"/>
      <c r="DZ866" s="15"/>
      <c r="EA866" s="15"/>
      <c r="EB866" s="15"/>
      <c r="EC866" s="15"/>
      <c r="ED866" s="15"/>
      <c r="EE866" s="15"/>
      <c r="EF866" s="15"/>
      <c r="EG866" s="15"/>
      <c r="EH866" s="15"/>
      <c r="EI866" s="15"/>
      <c r="EJ866" s="15"/>
      <c r="EK866" s="15"/>
      <c r="EL866" s="15"/>
      <c r="EM866" s="15"/>
      <c r="EN866" s="15"/>
      <c r="EO866" s="15"/>
      <c r="EP866" s="15"/>
      <c r="EQ866" s="15"/>
      <c r="ER866" s="15"/>
      <c r="ES866" s="15"/>
      <c r="ET866" s="15"/>
      <c r="EU866" s="15"/>
      <c r="EV866" s="15"/>
      <c r="EW866" s="15"/>
      <c r="EX866" s="15"/>
      <c r="EY866" s="15"/>
      <c r="EZ866" s="15"/>
      <c r="FA866" s="15"/>
      <c r="FB866" s="15"/>
      <c r="FC866" s="15"/>
      <c r="FD866" s="15"/>
      <c r="FE866" s="15"/>
      <c r="FF866" s="15"/>
      <c r="FG866" s="15"/>
      <c r="FH866" s="15"/>
      <c r="FI866" s="15"/>
      <c r="FJ866" s="15"/>
      <c r="FK866" s="15"/>
      <c r="FL866" s="15"/>
      <c r="FM866" s="15"/>
      <c r="FN866" s="15"/>
      <c r="FO866" s="15"/>
      <c r="FP866" s="15"/>
      <c r="FQ866" s="15"/>
      <c r="FR866" s="15"/>
      <c r="FS866" s="15"/>
      <c r="FT866" s="15"/>
      <c r="FU866" s="15"/>
      <c r="FV866" s="15"/>
      <c r="FW866" s="15"/>
      <c r="FX866" s="15"/>
      <c r="FY866" s="15"/>
      <c r="FZ866" s="15"/>
      <c r="GA866" s="15"/>
      <c r="GB866" s="15"/>
      <c r="GC866" s="15"/>
      <c r="GD866" s="15"/>
      <c r="GE866" s="15"/>
      <c r="GF866" s="15"/>
      <c r="GG866" s="15"/>
      <c r="GH866" s="15"/>
      <c r="GI866" s="15"/>
      <c r="GJ866" s="15"/>
      <c r="GK866" s="15"/>
      <c r="GL866" s="15"/>
      <c r="GM866" s="15"/>
      <c r="GN866" s="15"/>
      <c r="GO866" s="15"/>
      <c r="GP866" s="15"/>
      <c r="GQ866" s="15"/>
      <c r="GR866" s="15"/>
      <c r="GS866" s="15"/>
      <c r="GT866" s="15"/>
      <c r="GU866" s="15"/>
      <c r="GV866" s="15"/>
      <c r="GW866" s="15"/>
      <c r="GX866" s="15"/>
      <c r="GY866" s="15"/>
      <c r="GZ866" s="15"/>
      <c r="HA866" s="15"/>
      <c r="HB866" s="15"/>
      <c r="HC866" s="15"/>
      <c r="HD866" s="15"/>
      <c r="HE866" s="15"/>
      <c r="HF866" s="15"/>
      <c r="HG866" s="15"/>
      <c r="HH866" s="15"/>
      <c r="HI866" s="15"/>
      <c r="HJ866" s="15"/>
      <c r="HK866" s="15"/>
      <c r="HL866" s="15"/>
      <c r="HM866" s="15"/>
      <c r="HN866" s="15"/>
      <c r="HO866" s="15"/>
      <c r="HP866" s="15"/>
      <c r="HQ866" s="15"/>
      <c r="HR866" s="15"/>
      <c r="HS866" s="15"/>
      <c r="HT866" s="15"/>
      <c r="HU866" s="15"/>
      <c r="HV866" s="15"/>
      <c r="HW866" s="15"/>
      <c r="HX866" s="15"/>
      <c r="HY866" s="15"/>
      <c r="HZ866" s="15"/>
      <c r="IA866" s="15"/>
      <c r="IB866" s="15"/>
    </row>
    <row r="867" s="11" customFormat="1" ht="39.95" customHeight="1" spans="1:236">
      <c r="A867" s="52">
        <v>68</v>
      </c>
      <c r="B867" s="53" t="s">
        <v>1805</v>
      </c>
      <c r="C867" s="53" t="s">
        <v>2325</v>
      </c>
      <c r="D867" s="52" t="s">
        <v>154</v>
      </c>
      <c r="E867" s="52" t="s">
        <v>1807</v>
      </c>
      <c r="F867" s="64">
        <v>0.8</v>
      </c>
      <c r="G867" s="70">
        <v>10</v>
      </c>
      <c r="H867" s="52" t="s">
        <v>1816</v>
      </c>
      <c r="I867" s="65"/>
      <c r="J867" s="53" t="s">
        <v>1809</v>
      </c>
      <c r="K867" s="53" t="s">
        <v>1810</v>
      </c>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c r="BQ867" s="15"/>
      <c r="BR867" s="15"/>
      <c r="BS867" s="15"/>
      <c r="BT867" s="15"/>
      <c r="BU867" s="15"/>
      <c r="BV867" s="15"/>
      <c r="BW867" s="15"/>
      <c r="BX867" s="15"/>
      <c r="BY867" s="15"/>
      <c r="BZ867" s="15"/>
      <c r="CA867" s="15"/>
      <c r="CB867" s="15"/>
      <c r="CC867" s="15"/>
      <c r="CD867" s="15"/>
      <c r="CE867" s="15"/>
      <c r="CF867" s="15"/>
      <c r="CG867" s="15"/>
      <c r="CH867" s="15"/>
      <c r="CI867" s="15"/>
      <c r="CJ867" s="15"/>
      <c r="CK867" s="15"/>
      <c r="CL867" s="15"/>
      <c r="CM867" s="15"/>
      <c r="CN867" s="15"/>
      <c r="CO867" s="15"/>
      <c r="CP867" s="15"/>
      <c r="CQ867" s="15"/>
      <c r="CR867" s="15"/>
      <c r="CS867" s="15"/>
      <c r="CT867" s="15"/>
      <c r="CU867" s="15"/>
      <c r="CV867" s="15"/>
      <c r="CW867" s="15"/>
      <c r="CX867" s="15"/>
      <c r="CY867" s="15"/>
      <c r="CZ867" s="15"/>
      <c r="DA867" s="15"/>
      <c r="DB867" s="15"/>
      <c r="DC867" s="15"/>
      <c r="DD867" s="15"/>
      <c r="DE867" s="15"/>
      <c r="DF867" s="15"/>
      <c r="DG867" s="15"/>
      <c r="DH867" s="15"/>
      <c r="DI867" s="15"/>
      <c r="DJ867" s="15"/>
      <c r="DK867" s="15"/>
      <c r="DL867" s="15"/>
      <c r="DM867" s="15"/>
      <c r="DN867" s="15"/>
      <c r="DO867" s="15"/>
      <c r="DP867" s="15"/>
      <c r="DQ867" s="15"/>
      <c r="DR867" s="15"/>
      <c r="DS867" s="15"/>
      <c r="DT867" s="15"/>
      <c r="DU867" s="15"/>
      <c r="DV867" s="15"/>
      <c r="DW867" s="15"/>
      <c r="DX867" s="15"/>
      <c r="DY867" s="15"/>
      <c r="DZ867" s="15"/>
      <c r="EA867" s="15"/>
      <c r="EB867" s="15"/>
      <c r="EC867" s="15"/>
      <c r="ED867" s="15"/>
      <c r="EE867" s="15"/>
      <c r="EF867" s="15"/>
      <c r="EG867" s="15"/>
      <c r="EH867" s="15"/>
      <c r="EI867" s="15"/>
      <c r="EJ867" s="15"/>
      <c r="EK867" s="15"/>
      <c r="EL867" s="15"/>
      <c r="EM867" s="15"/>
      <c r="EN867" s="15"/>
      <c r="EO867" s="15"/>
      <c r="EP867" s="15"/>
      <c r="EQ867" s="15"/>
      <c r="ER867" s="15"/>
      <c r="ES867" s="15"/>
      <c r="ET867" s="15"/>
      <c r="EU867" s="15"/>
      <c r="EV867" s="15"/>
      <c r="EW867" s="15"/>
      <c r="EX867" s="15"/>
      <c r="EY867" s="15"/>
      <c r="EZ867" s="15"/>
      <c r="FA867" s="15"/>
      <c r="FB867" s="15"/>
      <c r="FC867" s="15"/>
      <c r="FD867" s="15"/>
      <c r="FE867" s="15"/>
      <c r="FF867" s="15"/>
      <c r="FG867" s="15"/>
      <c r="FH867" s="15"/>
      <c r="FI867" s="15"/>
      <c r="FJ867" s="15"/>
      <c r="FK867" s="15"/>
      <c r="FL867" s="15"/>
      <c r="FM867" s="15"/>
      <c r="FN867" s="15"/>
      <c r="FO867" s="15"/>
      <c r="FP867" s="15"/>
      <c r="FQ867" s="15"/>
      <c r="FR867" s="15"/>
      <c r="FS867" s="15"/>
      <c r="FT867" s="15"/>
      <c r="FU867" s="15"/>
      <c r="FV867" s="15"/>
      <c r="FW867" s="15"/>
      <c r="FX867" s="15"/>
      <c r="FY867" s="15"/>
      <c r="FZ867" s="15"/>
      <c r="GA867" s="15"/>
      <c r="GB867" s="15"/>
      <c r="GC867" s="15"/>
      <c r="GD867" s="15"/>
      <c r="GE867" s="15"/>
      <c r="GF867" s="15"/>
      <c r="GG867" s="15"/>
      <c r="GH867" s="15"/>
      <c r="GI867" s="15"/>
      <c r="GJ867" s="15"/>
      <c r="GK867" s="15"/>
      <c r="GL867" s="15"/>
      <c r="GM867" s="15"/>
      <c r="GN867" s="15"/>
      <c r="GO867" s="15"/>
      <c r="GP867" s="15"/>
      <c r="GQ867" s="15"/>
      <c r="GR867" s="15"/>
      <c r="GS867" s="15"/>
      <c r="GT867" s="15"/>
      <c r="GU867" s="15"/>
      <c r="GV867" s="15"/>
      <c r="GW867" s="15"/>
      <c r="GX867" s="15"/>
      <c r="GY867" s="15"/>
      <c r="GZ867" s="15"/>
      <c r="HA867" s="15"/>
      <c r="HB867" s="15"/>
      <c r="HC867" s="15"/>
      <c r="HD867" s="15"/>
      <c r="HE867" s="15"/>
      <c r="HF867" s="15"/>
      <c r="HG867" s="15"/>
      <c r="HH867" s="15"/>
      <c r="HI867" s="15"/>
      <c r="HJ867" s="15"/>
      <c r="HK867" s="15"/>
      <c r="HL867" s="15"/>
      <c r="HM867" s="15"/>
      <c r="HN867" s="15"/>
      <c r="HO867" s="15"/>
      <c r="HP867" s="15"/>
      <c r="HQ867" s="15"/>
      <c r="HR867" s="15"/>
      <c r="HS867" s="15"/>
      <c r="HT867" s="15"/>
      <c r="HU867" s="15"/>
      <c r="HV867" s="15"/>
      <c r="HW867" s="15"/>
      <c r="HX867" s="15"/>
      <c r="HY867" s="15"/>
      <c r="HZ867" s="15"/>
      <c r="IA867" s="15"/>
      <c r="IB867" s="15"/>
    </row>
    <row r="868" s="11" customFormat="1" ht="39.95" customHeight="1" spans="1:236">
      <c r="A868" s="52">
        <v>69</v>
      </c>
      <c r="B868" s="53" t="s">
        <v>1805</v>
      </c>
      <c r="C868" s="53" t="s">
        <v>2326</v>
      </c>
      <c r="D868" s="52" t="s">
        <v>263</v>
      </c>
      <c r="E868" s="52" t="s">
        <v>1807</v>
      </c>
      <c r="F868" s="64">
        <v>0.8</v>
      </c>
      <c r="G868" s="70">
        <v>11.1</v>
      </c>
      <c r="H868" s="52" t="s">
        <v>1823</v>
      </c>
      <c r="I868" s="65"/>
      <c r="J868" s="53" t="s">
        <v>1809</v>
      </c>
      <c r="K868" s="53" t="s">
        <v>1810</v>
      </c>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5"/>
      <c r="BO868" s="15"/>
      <c r="BP868" s="15"/>
      <c r="BQ868" s="15"/>
      <c r="BR868" s="15"/>
      <c r="BS868" s="15"/>
      <c r="BT868" s="15"/>
      <c r="BU868" s="15"/>
      <c r="BV868" s="15"/>
      <c r="BW868" s="15"/>
      <c r="BX868" s="15"/>
      <c r="BY868" s="15"/>
      <c r="BZ868" s="15"/>
      <c r="CA868" s="15"/>
      <c r="CB868" s="15"/>
      <c r="CC868" s="15"/>
      <c r="CD868" s="15"/>
      <c r="CE868" s="15"/>
      <c r="CF868" s="15"/>
      <c r="CG868" s="15"/>
      <c r="CH868" s="15"/>
      <c r="CI868" s="15"/>
      <c r="CJ868" s="15"/>
      <c r="CK868" s="15"/>
      <c r="CL868" s="15"/>
      <c r="CM868" s="15"/>
      <c r="CN868" s="15"/>
      <c r="CO868" s="15"/>
      <c r="CP868" s="15"/>
      <c r="CQ868" s="15"/>
      <c r="CR868" s="15"/>
      <c r="CS868" s="15"/>
      <c r="CT868" s="15"/>
      <c r="CU868" s="15"/>
      <c r="CV868" s="15"/>
      <c r="CW868" s="15"/>
      <c r="CX868" s="15"/>
      <c r="CY868" s="15"/>
      <c r="CZ868" s="15"/>
      <c r="DA868" s="15"/>
      <c r="DB868" s="15"/>
      <c r="DC868" s="15"/>
      <c r="DD868" s="15"/>
      <c r="DE868" s="15"/>
      <c r="DF868" s="15"/>
      <c r="DG868" s="15"/>
      <c r="DH868" s="15"/>
      <c r="DI868" s="15"/>
      <c r="DJ868" s="15"/>
      <c r="DK868" s="15"/>
      <c r="DL868" s="15"/>
      <c r="DM868" s="15"/>
      <c r="DN868" s="15"/>
      <c r="DO868" s="15"/>
      <c r="DP868" s="15"/>
      <c r="DQ868" s="15"/>
      <c r="DR868" s="15"/>
      <c r="DS868" s="15"/>
      <c r="DT868" s="15"/>
      <c r="DU868" s="15"/>
      <c r="DV868" s="15"/>
      <c r="DW868" s="15"/>
      <c r="DX868" s="15"/>
      <c r="DY868" s="15"/>
      <c r="DZ868" s="15"/>
      <c r="EA868" s="15"/>
      <c r="EB868" s="15"/>
      <c r="EC868" s="15"/>
      <c r="ED868" s="15"/>
      <c r="EE868" s="15"/>
      <c r="EF868" s="15"/>
      <c r="EG868" s="15"/>
      <c r="EH868" s="15"/>
      <c r="EI868" s="15"/>
      <c r="EJ868" s="15"/>
      <c r="EK868" s="15"/>
      <c r="EL868" s="15"/>
      <c r="EM868" s="15"/>
      <c r="EN868" s="15"/>
      <c r="EO868" s="15"/>
      <c r="EP868" s="15"/>
      <c r="EQ868" s="15"/>
      <c r="ER868" s="15"/>
      <c r="ES868" s="15"/>
      <c r="ET868" s="15"/>
      <c r="EU868" s="15"/>
      <c r="EV868" s="15"/>
      <c r="EW868" s="15"/>
      <c r="EX868" s="15"/>
      <c r="EY868" s="15"/>
      <c r="EZ868" s="15"/>
      <c r="FA868" s="15"/>
      <c r="FB868" s="15"/>
      <c r="FC868" s="15"/>
      <c r="FD868" s="15"/>
      <c r="FE868" s="15"/>
      <c r="FF868" s="15"/>
      <c r="FG868" s="15"/>
      <c r="FH868" s="15"/>
      <c r="FI868" s="15"/>
      <c r="FJ868" s="15"/>
      <c r="FK868" s="15"/>
      <c r="FL868" s="15"/>
      <c r="FM868" s="15"/>
      <c r="FN868" s="15"/>
      <c r="FO868" s="15"/>
      <c r="FP868" s="15"/>
      <c r="FQ868" s="15"/>
      <c r="FR868" s="15"/>
      <c r="FS868" s="15"/>
      <c r="FT868" s="15"/>
      <c r="FU868" s="15"/>
      <c r="FV868" s="15"/>
      <c r="FW868" s="15"/>
      <c r="FX868" s="15"/>
      <c r="FY868" s="15"/>
      <c r="FZ868" s="15"/>
      <c r="GA868" s="15"/>
      <c r="GB868" s="15"/>
      <c r="GC868" s="15"/>
      <c r="GD868" s="15"/>
      <c r="GE868" s="15"/>
      <c r="GF868" s="15"/>
      <c r="GG868" s="15"/>
      <c r="GH868" s="15"/>
      <c r="GI868" s="15"/>
      <c r="GJ868" s="15"/>
      <c r="GK868" s="15"/>
      <c r="GL868" s="15"/>
      <c r="GM868" s="15"/>
      <c r="GN868" s="15"/>
      <c r="GO868" s="15"/>
      <c r="GP868" s="15"/>
      <c r="GQ868" s="15"/>
      <c r="GR868" s="15"/>
      <c r="GS868" s="15"/>
      <c r="GT868" s="15"/>
      <c r="GU868" s="15"/>
      <c r="GV868" s="15"/>
      <c r="GW868" s="15"/>
      <c r="GX868" s="15"/>
      <c r="GY868" s="15"/>
      <c r="GZ868" s="15"/>
      <c r="HA868" s="15"/>
      <c r="HB868" s="15"/>
      <c r="HC868" s="15"/>
      <c r="HD868" s="15"/>
      <c r="HE868" s="15"/>
      <c r="HF868" s="15"/>
      <c r="HG868" s="15"/>
      <c r="HH868" s="15"/>
      <c r="HI868" s="15"/>
      <c r="HJ868" s="15"/>
      <c r="HK868" s="15"/>
      <c r="HL868" s="15"/>
      <c r="HM868" s="15"/>
      <c r="HN868" s="15"/>
      <c r="HO868" s="15"/>
      <c r="HP868" s="15"/>
      <c r="HQ868" s="15"/>
      <c r="HR868" s="15"/>
      <c r="HS868" s="15"/>
      <c r="HT868" s="15"/>
      <c r="HU868" s="15"/>
      <c r="HV868" s="15"/>
      <c r="HW868" s="15"/>
      <c r="HX868" s="15"/>
      <c r="HY868" s="15"/>
      <c r="HZ868" s="15"/>
      <c r="IA868" s="15"/>
      <c r="IB868" s="15"/>
    </row>
    <row r="869" s="11" customFormat="1" ht="39.95" customHeight="1" spans="1:236">
      <c r="A869" s="52">
        <v>70</v>
      </c>
      <c r="B869" s="53" t="s">
        <v>1805</v>
      </c>
      <c r="C869" s="53" t="s">
        <v>2327</v>
      </c>
      <c r="D869" s="52" t="s">
        <v>267</v>
      </c>
      <c r="E869" s="52" t="s">
        <v>1807</v>
      </c>
      <c r="F869" s="64">
        <v>0.8</v>
      </c>
      <c r="G869" s="70">
        <v>7</v>
      </c>
      <c r="H869" s="52" t="s">
        <v>1895</v>
      </c>
      <c r="I869" s="65"/>
      <c r="J869" s="53" t="s">
        <v>1809</v>
      </c>
      <c r="K869" s="53" t="s">
        <v>1810</v>
      </c>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5"/>
      <c r="BO869" s="15"/>
      <c r="BP869" s="15"/>
      <c r="BQ869" s="15"/>
      <c r="BR869" s="15"/>
      <c r="BS869" s="15"/>
      <c r="BT869" s="15"/>
      <c r="BU869" s="15"/>
      <c r="BV869" s="15"/>
      <c r="BW869" s="15"/>
      <c r="BX869" s="15"/>
      <c r="BY869" s="15"/>
      <c r="BZ869" s="15"/>
      <c r="CA869" s="15"/>
      <c r="CB869" s="15"/>
      <c r="CC869" s="15"/>
      <c r="CD869" s="15"/>
      <c r="CE869" s="15"/>
      <c r="CF869" s="15"/>
      <c r="CG869" s="15"/>
      <c r="CH869" s="15"/>
      <c r="CI869" s="15"/>
      <c r="CJ869" s="15"/>
      <c r="CK869" s="15"/>
      <c r="CL869" s="15"/>
      <c r="CM869" s="15"/>
      <c r="CN869" s="15"/>
      <c r="CO869" s="15"/>
      <c r="CP869" s="15"/>
      <c r="CQ869" s="15"/>
      <c r="CR869" s="15"/>
      <c r="CS869" s="15"/>
      <c r="CT869" s="15"/>
      <c r="CU869" s="15"/>
      <c r="CV869" s="15"/>
      <c r="CW869" s="15"/>
      <c r="CX869" s="15"/>
      <c r="CY869" s="15"/>
      <c r="CZ869" s="15"/>
      <c r="DA869" s="15"/>
      <c r="DB869" s="15"/>
      <c r="DC869" s="15"/>
      <c r="DD869" s="15"/>
      <c r="DE869" s="15"/>
      <c r="DF869" s="15"/>
      <c r="DG869" s="15"/>
      <c r="DH869" s="15"/>
      <c r="DI869" s="15"/>
      <c r="DJ869" s="15"/>
      <c r="DK869" s="15"/>
      <c r="DL869" s="15"/>
      <c r="DM869" s="15"/>
      <c r="DN869" s="15"/>
      <c r="DO869" s="15"/>
      <c r="DP869" s="15"/>
      <c r="DQ869" s="15"/>
      <c r="DR869" s="15"/>
      <c r="DS869" s="15"/>
      <c r="DT869" s="15"/>
      <c r="DU869" s="15"/>
      <c r="DV869" s="15"/>
      <c r="DW869" s="15"/>
      <c r="DX869" s="15"/>
      <c r="DY869" s="15"/>
      <c r="DZ869" s="15"/>
      <c r="EA869" s="15"/>
      <c r="EB869" s="15"/>
      <c r="EC869" s="15"/>
      <c r="ED869" s="15"/>
      <c r="EE869" s="15"/>
      <c r="EF869" s="15"/>
      <c r="EG869" s="15"/>
      <c r="EH869" s="15"/>
      <c r="EI869" s="15"/>
      <c r="EJ869" s="15"/>
      <c r="EK869" s="15"/>
      <c r="EL869" s="15"/>
      <c r="EM869" s="15"/>
      <c r="EN869" s="15"/>
      <c r="EO869" s="15"/>
      <c r="EP869" s="15"/>
      <c r="EQ869" s="15"/>
      <c r="ER869" s="15"/>
      <c r="ES869" s="15"/>
      <c r="ET869" s="15"/>
      <c r="EU869" s="15"/>
      <c r="EV869" s="15"/>
      <c r="EW869" s="15"/>
      <c r="EX869" s="15"/>
      <c r="EY869" s="15"/>
      <c r="EZ869" s="15"/>
      <c r="FA869" s="15"/>
      <c r="FB869" s="15"/>
      <c r="FC869" s="15"/>
      <c r="FD869" s="15"/>
      <c r="FE869" s="15"/>
      <c r="FF869" s="15"/>
      <c r="FG869" s="15"/>
      <c r="FH869" s="15"/>
      <c r="FI869" s="15"/>
      <c r="FJ869" s="15"/>
      <c r="FK869" s="15"/>
      <c r="FL869" s="15"/>
      <c r="FM869" s="15"/>
      <c r="FN869" s="15"/>
      <c r="FO869" s="15"/>
      <c r="FP869" s="15"/>
      <c r="FQ869" s="15"/>
      <c r="FR869" s="15"/>
      <c r="FS869" s="15"/>
      <c r="FT869" s="15"/>
      <c r="FU869" s="15"/>
      <c r="FV869" s="15"/>
      <c r="FW869" s="15"/>
      <c r="FX869" s="15"/>
      <c r="FY869" s="15"/>
      <c r="FZ869" s="15"/>
      <c r="GA869" s="15"/>
      <c r="GB869" s="15"/>
      <c r="GC869" s="15"/>
      <c r="GD869" s="15"/>
      <c r="GE869" s="15"/>
      <c r="GF869" s="15"/>
      <c r="GG869" s="15"/>
      <c r="GH869" s="15"/>
      <c r="GI869" s="15"/>
      <c r="GJ869" s="15"/>
      <c r="GK869" s="15"/>
      <c r="GL869" s="15"/>
      <c r="GM869" s="15"/>
      <c r="GN869" s="15"/>
      <c r="GO869" s="15"/>
      <c r="GP869" s="15"/>
      <c r="GQ869" s="15"/>
      <c r="GR869" s="15"/>
      <c r="GS869" s="15"/>
      <c r="GT869" s="15"/>
      <c r="GU869" s="15"/>
      <c r="GV869" s="15"/>
      <c r="GW869" s="15"/>
      <c r="GX869" s="15"/>
      <c r="GY869" s="15"/>
      <c r="GZ869" s="15"/>
      <c r="HA869" s="15"/>
      <c r="HB869" s="15"/>
      <c r="HC869" s="15"/>
      <c r="HD869" s="15"/>
      <c r="HE869" s="15"/>
      <c r="HF869" s="15"/>
      <c r="HG869" s="15"/>
      <c r="HH869" s="15"/>
      <c r="HI869" s="15"/>
      <c r="HJ869" s="15"/>
      <c r="HK869" s="15"/>
      <c r="HL869" s="15"/>
      <c r="HM869" s="15"/>
      <c r="HN869" s="15"/>
      <c r="HO869" s="15"/>
      <c r="HP869" s="15"/>
      <c r="HQ869" s="15"/>
      <c r="HR869" s="15"/>
      <c r="HS869" s="15"/>
      <c r="HT869" s="15"/>
      <c r="HU869" s="15"/>
      <c r="HV869" s="15"/>
      <c r="HW869" s="15"/>
      <c r="HX869" s="15"/>
      <c r="HY869" s="15"/>
      <c r="HZ869" s="15"/>
      <c r="IA869" s="15"/>
      <c r="IB869" s="15"/>
    </row>
    <row r="870" s="11" customFormat="1" ht="39.95" customHeight="1" spans="1:236">
      <c r="A870" s="52">
        <v>71</v>
      </c>
      <c r="B870" s="53" t="s">
        <v>1805</v>
      </c>
      <c r="C870" s="53" t="s">
        <v>2328</v>
      </c>
      <c r="D870" s="52" t="s">
        <v>279</v>
      </c>
      <c r="E870" s="52" t="s">
        <v>1807</v>
      </c>
      <c r="F870" s="64">
        <v>0.8</v>
      </c>
      <c r="G870" s="70">
        <v>12.4</v>
      </c>
      <c r="H870" s="52" t="s">
        <v>1827</v>
      </c>
      <c r="I870" s="65"/>
      <c r="J870" s="53" t="s">
        <v>1809</v>
      </c>
      <c r="K870" s="53" t="s">
        <v>1810</v>
      </c>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c r="BP870" s="15"/>
      <c r="BQ870" s="15"/>
      <c r="BR870" s="15"/>
      <c r="BS870" s="15"/>
      <c r="BT870" s="15"/>
      <c r="BU870" s="15"/>
      <c r="BV870" s="15"/>
      <c r="BW870" s="15"/>
      <c r="BX870" s="15"/>
      <c r="BY870" s="15"/>
      <c r="BZ870" s="15"/>
      <c r="CA870" s="15"/>
      <c r="CB870" s="15"/>
      <c r="CC870" s="15"/>
      <c r="CD870" s="15"/>
      <c r="CE870" s="15"/>
      <c r="CF870" s="15"/>
      <c r="CG870" s="15"/>
      <c r="CH870" s="15"/>
      <c r="CI870" s="15"/>
      <c r="CJ870" s="15"/>
      <c r="CK870" s="15"/>
      <c r="CL870" s="15"/>
      <c r="CM870" s="15"/>
      <c r="CN870" s="15"/>
      <c r="CO870" s="15"/>
      <c r="CP870" s="15"/>
      <c r="CQ870" s="15"/>
      <c r="CR870" s="15"/>
      <c r="CS870" s="15"/>
      <c r="CT870" s="15"/>
      <c r="CU870" s="15"/>
      <c r="CV870" s="15"/>
      <c r="CW870" s="15"/>
      <c r="CX870" s="15"/>
      <c r="CY870" s="15"/>
      <c r="CZ870" s="15"/>
      <c r="DA870" s="15"/>
      <c r="DB870" s="15"/>
      <c r="DC870" s="15"/>
      <c r="DD870" s="15"/>
      <c r="DE870" s="15"/>
      <c r="DF870" s="15"/>
      <c r="DG870" s="15"/>
      <c r="DH870" s="15"/>
      <c r="DI870" s="15"/>
      <c r="DJ870" s="15"/>
      <c r="DK870" s="15"/>
      <c r="DL870" s="15"/>
      <c r="DM870" s="15"/>
      <c r="DN870" s="15"/>
      <c r="DO870" s="15"/>
      <c r="DP870" s="15"/>
      <c r="DQ870" s="15"/>
      <c r="DR870" s="15"/>
      <c r="DS870" s="15"/>
      <c r="DT870" s="15"/>
      <c r="DU870" s="15"/>
      <c r="DV870" s="15"/>
      <c r="DW870" s="15"/>
      <c r="DX870" s="15"/>
      <c r="DY870" s="15"/>
      <c r="DZ870" s="15"/>
      <c r="EA870" s="15"/>
      <c r="EB870" s="15"/>
      <c r="EC870" s="15"/>
      <c r="ED870" s="15"/>
      <c r="EE870" s="15"/>
      <c r="EF870" s="15"/>
      <c r="EG870" s="15"/>
      <c r="EH870" s="15"/>
      <c r="EI870" s="15"/>
      <c r="EJ870" s="15"/>
      <c r="EK870" s="15"/>
      <c r="EL870" s="15"/>
      <c r="EM870" s="15"/>
      <c r="EN870" s="15"/>
      <c r="EO870" s="15"/>
      <c r="EP870" s="15"/>
      <c r="EQ870" s="15"/>
      <c r="ER870" s="15"/>
      <c r="ES870" s="15"/>
      <c r="ET870" s="15"/>
      <c r="EU870" s="15"/>
      <c r="EV870" s="15"/>
      <c r="EW870" s="15"/>
      <c r="EX870" s="15"/>
      <c r="EY870" s="15"/>
      <c r="EZ870" s="15"/>
      <c r="FA870" s="15"/>
      <c r="FB870" s="15"/>
      <c r="FC870" s="15"/>
      <c r="FD870" s="15"/>
      <c r="FE870" s="15"/>
      <c r="FF870" s="15"/>
      <c r="FG870" s="15"/>
      <c r="FH870" s="15"/>
      <c r="FI870" s="15"/>
      <c r="FJ870" s="15"/>
      <c r="FK870" s="15"/>
      <c r="FL870" s="15"/>
      <c r="FM870" s="15"/>
      <c r="FN870" s="15"/>
      <c r="FO870" s="15"/>
      <c r="FP870" s="15"/>
      <c r="FQ870" s="15"/>
      <c r="FR870" s="15"/>
      <c r="FS870" s="15"/>
      <c r="FT870" s="15"/>
      <c r="FU870" s="15"/>
      <c r="FV870" s="15"/>
      <c r="FW870" s="15"/>
      <c r="FX870" s="15"/>
      <c r="FY870" s="15"/>
      <c r="FZ870" s="15"/>
      <c r="GA870" s="15"/>
      <c r="GB870" s="15"/>
      <c r="GC870" s="15"/>
      <c r="GD870" s="15"/>
      <c r="GE870" s="15"/>
      <c r="GF870" s="15"/>
      <c r="GG870" s="15"/>
      <c r="GH870" s="15"/>
      <c r="GI870" s="15"/>
      <c r="GJ870" s="15"/>
      <c r="GK870" s="15"/>
      <c r="GL870" s="15"/>
      <c r="GM870" s="15"/>
      <c r="GN870" s="15"/>
      <c r="GO870" s="15"/>
      <c r="GP870" s="15"/>
      <c r="GQ870" s="15"/>
      <c r="GR870" s="15"/>
      <c r="GS870" s="15"/>
      <c r="GT870" s="15"/>
      <c r="GU870" s="15"/>
      <c r="GV870" s="15"/>
      <c r="GW870" s="15"/>
      <c r="GX870" s="15"/>
      <c r="GY870" s="15"/>
      <c r="GZ870" s="15"/>
      <c r="HA870" s="15"/>
      <c r="HB870" s="15"/>
      <c r="HC870" s="15"/>
      <c r="HD870" s="15"/>
      <c r="HE870" s="15"/>
      <c r="HF870" s="15"/>
      <c r="HG870" s="15"/>
      <c r="HH870" s="15"/>
      <c r="HI870" s="15"/>
      <c r="HJ870" s="15"/>
      <c r="HK870" s="15"/>
      <c r="HL870" s="15"/>
      <c r="HM870" s="15"/>
      <c r="HN870" s="15"/>
      <c r="HO870" s="15"/>
      <c r="HP870" s="15"/>
      <c r="HQ870" s="15"/>
      <c r="HR870" s="15"/>
      <c r="HS870" s="15"/>
      <c r="HT870" s="15"/>
      <c r="HU870" s="15"/>
      <c r="HV870" s="15"/>
      <c r="HW870" s="15"/>
      <c r="HX870" s="15"/>
      <c r="HY870" s="15"/>
      <c r="HZ870" s="15"/>
      <c r="IA870" s="15"/>
      <c r="IB870" s="15"/>
    </row>
    <row r="871" s="11" customFormat="1" ht="39.95" customHeight="1" spans="1:236">
      <c r="A871" s="52">
        <v>72</v>
      </c>
      <c r="B871" s="53" t="s">
        <v>1805</v>
      </c>
      <c r="C871" s="53" t="s">
        <v>2329</v>
      </c>
      <c r="D871" s="52" t="s">
        <v>2185</v>
      </c>
      <c r="E871" s="52" t="s">
        <v>1807</v>
      </c>
      <c r="F871" s="64">
        <v>0.8</v>
      </c>
      <c r="G871" s="70">
        <v>28.7</v>
      </c>
      <c r="H871" s="52" t="s">
        <v>1885</v>
      </c>
      <c r="I871" s="65"/>
      <c r="J871" s="53" t="s">
        <v>1809</v>
      </c>
      <c r="K871" s="53" t="s">
        <v>1810</v>
      </c>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5"/>
      <c r="BO871" s="15"/>
      <c r="BP871" s="15"/>
      <c r="BQ871" s="15"/>
      <c r="BR871" s="15"/>
      <c r="BS871" s="15"/>
      <c r="BT871" s="15"/>
      <c r="BU871" s="15"/>
      <c r="BV871" s="15"/>
      <c r="BW871" s="15"/>
      <c r="BX871" s="15"/>
      <c r="BY871" s="15"/>
      <c r="BZ871" s="15"/>
      <c r="CA871" s="15"/>
      <c r="CB871" s="15"/>
      <c r="CC871" s="15"/>
      <c r="CD871" s="15"/>
      <c r="CE871" s="15"/>
      <c r="CF871" s="15"/>
      <c r="CG871" s="15"/>
      <c r="CH871" s="15"/>
      <c r="CI871" s="15"/>
      <c r="CJ871" s="15"/>
      <c r="CK871" s="15"/>
      <c r="CL871" s="15"/>
      <c r="CM871" s="15"/>
      <c r="CN871" s="15"/>
      <c r="CO871" s="15"/>
      <c r="CP871" s="15"/>
      <c r="CQ871" s="15"/>
      <c r="CR871" s="15"/>
      <c r="CS871" s="15"/>
      <c r="CT871" s="15"/>
      <c r="CU871" s="15"/>
      <c r="CV871" s="15"/>
      <c r="CW871" s="15"/>
      <c r="CX871" s="15"/>
      <c r="CY871" s="15"/>
      <c r="CZ871" s="15"/>
      <c r="DA871" s="15"/>
      <c r="DB871" s="15"/>
      <c r="DC871" s="15"/>
      <c r="DD871" s="15"/>
      <c r="DE871" s="15"/>
      <c r="DF871" s="15"/>
      <c r="DG871" s="15"/>
      <c r="DH871" s="15"/>
      <c r="DI871" s="15"/>
      <c r="DJ871" s="15"/>
      <c r="DK871" s="15"/>
      <c r="DL871" s="15"/>
      <c r="DM871" s="15"/>
      <c r="DN871" s="15"/>
      <c r="DO871" s="15"/>
      <c r="DP871" s="15"/>
      <c r="DQ871" s="15"/>
      <c r="DR871" s="15"/>
      <c r="DS871" s="15"/>
      <c r="DT871" s="15"/>
      <c r="DU871" s="15"/>
      <c r="DV871" s="15"/>
      <c r="DW871" s="15"/>
      <c r="DX871" s="15"/>
      <c r="DY871" s="15"/>
      <c r="DZ871" s="15"/>
      <c r="EA871" s="15"/>
      <c r="EB871" s="15"/>
      <c r="EC871" s="15"/>
      <c r="ED871" s="15"/>
      <c r="EE871" s="15"/>
      <c r="EF871" s="15"/>
      <c r="EG871" s="15"/>
      <c r="EH871" s="15"/>
      <c r="EI871" s="15"/>
      <c r="EJ871" s="15"/>
      <c r="EK871" s="15"/>
      <c r="EL871" s="15"/>
      <c r="EM871" s="15"/>
      <c r="EN871" s="15"/>
      <c r="EO871" s="15"/>
      <c r="EP871" s="15"/>
      <c r="EQ871" s="15"/>
      <c r="ER871" s="15"/>
      <c r="ES871" s="15"/>
      <c r="ET871" s="15"/>
      <c r="EU871" s="15"/>
      <c r="EV871" s="15"/>
      <c r="EW871" s="15"/>
      <c r="EX871" s="15"/>
      <c r="EY871" s="15"/>
      <c r="EZ871" s="15"/>
      <c r="FA871" s="15"/>
      <c r="FB871" s="15"/>
      <c r="FC871" s="15"/>
      <c r="FD871" s="15"/>
      <c r="FE871" s="15"/>
      <c r="FF871" s="15"/>
      <c r="FG871" s="15"/>
      <c r="FH871" s="15"/>
      <c r="FI871" s="15"/>
      <c r="FJ871" s="15"/>
      <c r="FK871" s="15"/>
      <c r="FL871" s="15"/>
      <c r="FM871" s="15"/>
      <c r="FN871" s="15"/>
      <c r="FO871" s="15"/>
      <c r="FP871" s="15"/>
      <c r="FQ871" s="15"/>
      <c r="FR871" s="15"/>
      <c r="FS871" s="15"/>
      <c r="FT871" s="15"/>
      <c r="FU871" s="15"/>
      <c r="FV871" s="15"/>
      <c r="FW871" s="15"/>
      <c r="FX871" s="15"/>
      <c r="FY871" s="15"/>
      <c r="FZ871" s="15"/>
      <c r="GA871" s="15"/>
      <c r="GB871" s="15"/>
      <c r="GC871" s="15"/>
      <c r="GD871" s="15"/>
      <c r="GE871" s="15"/>
      <c r="GF871" s="15"/>
      <c r="GG871" s="15"/>
      <c r="GH871" s="15"/>
      <c r="GI871" s="15"/>
      <c r="GJ871" s="15"/>
      <c r="GK871" s="15"/>
      <c r="GL871" s="15"/>
      <c r="GM871" s="15"/>
      <c r="GN871" s="15"/>
      <c r="GO871" s="15"/>
      <c r="GP871" s="15"/>
      <c r="GQ871" s="15"/>
      <c r="GR871" s="15"/>
      <c r="GS871" s="15"/>
      <c r="GT871" s="15"/>
      <c r="GU871" s="15"/>
      <c r="GV871" s="15"/>
      <c r="GW871" s="15"/>
      <c r="GX871" s="15"/>
      <c r="GY871" s="15"/>
      <c r="GZ871" s="15"/>
      <c r="HA871" s="15"/>
      <c r="HB871" s="15"/>
      <c r="HC871" s="15"/>
      <c r="HD871" s="15"/>
      <c r="HE871" s="15"/>
      <c r="HF871" s="15"/>
      <c r="HG871" s="15"/>
      <c r="HH871" s="15"/>
      <c r="HI871" s="15"/>
      <c r="HJ871" s="15"/>
      <c r="HK871" s="15"/>
      <c r="HL871" s="15"/>
      <c r="HM871" s="15"/>
      <c r="HN871" s="15"/>
      <c r="HO871" s="15"/>
      <c r="HP871" s="15"/>
      <c r="HQ871" s="15"/>
      <c r="HR871" s="15"/>
      <c r="HS871" s="15"/>
      <c r="HT871" s="15"/>
      <c r="HU871" s="15"/>
      <c r="HV871" s="15"/>
      <c r="HW871" s="15"/>
      <c r="HX871" s="15"/>
      <c r="HY871" s="15"/>
      <c r="HZ871" s="15"/>
      <c r="IA871" s="15"/>
      <c r="IB871" s="15"/>
    </row>
    <row r="872" s="11" customFormat="1" ht="39.95" customHeight="1" spans="1:236">
      <c r="A872" s="52">
        <v>73</v>
      </c>
      <c r="B872" s="53" t="s">
        <v>1811</v>
      </c>
      <c r="C872" s="53" t="s">
        <v>2330</v>
      </c>
      <c r="D872" s="52" t="s">
        <v>1069</v>
      </c>
      <c r="E872" s="52" t="s">
        <v>1807</v>
      </c>
      <c r="F872" s="64">
        <v>0.8</v>
      </c>
      <c r="G872" s="70">
        <v>84.4</v>
      </c>
      <c r="H872" s="52" t="s">
        <v>1908</v>
      </c>
      <c r="I872" s="65"/>
      <c r="J872" s="53" t="s">
        <v>1809</v>
      </c>
      <c r="K872" s="53" t="s">
        <v>1810</v>
      </c>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c r="BQ872" s="15"/>
      <c r="BR872" s="15"/>
      <c r="BS872" s="15"/>
      <c r="BT872" s="15"/>
      <c r="BU872" s="15"/>
      <c r="BV872" s="15"/>
      <c r="BW872" s="15"/>
      <c r="BX872" s="15"/>
      <c r="BY872" s="15"/>
      <c r="BZ872" s="15"/>
      <c r="CA872" s="15"/>
      <c r="CB872" s="15"/>
      <c r="CC872" s="15"/>
      <c r="CD872" s="15"/>
      <c r="CE872" s="15"/>
      <c r="CF872" s="15"/>
      <c r="CG872" s="15"/>
      <c r="CH872" s="15"/>
      <c r="CI872" s="15"/>
      <c r="CJ872" s="15"/>
      <c r="CK872" s="15"/>
      <c r="CL872" s="15"/>
      <c r="CM872" s="15"/>
      <c r="CN872" s="15"/>
      <c r="CO872" s="15"/>
      <c r="CP872" s="15"/>
      <c r="CQ872" s="15"/>
      <c r="CR872" s="15"/>
      <c r="CS872" s="15"/>
      <c r="CT872" s="15"/>
      <c r="CU872" s="15"/>
      <c r="CV872" s="15"/>
      <c r="CW872" s="15"/>
      <c r="CX872" s="15"/>
      <c r="CY872" s="15"/>
      <c r="CZ872" s="15"/>
      <c r="DA872" s="15"/>
      <c r="DB872" s="15"/>
      <c r="DC872" s="15"/>
      <c r="DD872" s="15"/>
      <c r="DE872" s="15"/>
      <c r="DF872" s="15"/>
      <c r="DG872" s="15"/>
      <c r="DH872" s="15"/>
      <c r="DI872" s="15"/>
      <c r="DJ872" s="15"/>
      <c r="DK872" s="15"/>
      <c r="DL872" s="15"/>
      <c r="DM872" s="15"/>
      <c r="DN872" s="15"/>
      <c r="DO872" s="15"/>
      <c r="DP872" s="15"/>
      <c r="DQ872" s="15"/>
      <c r="DR872" s="15"/>
      <c r="DS872" s="15"/>
      <c r="DT872" s="15"/>
      <c r="DU872" s="15"/>
      <c r="DV872" s="15"/>
      <c r="DW872" s="15"/>
      <c r="DX872" s="15"/>
      <c r="DY872" s="15"/>
      <c r="DZ872" s="15"/>
      <c r="EA872" s="15"/>
      <c r="EB872" s="15"/>
      <c r="EC872" s="15"/>
      <c r="ED872" s="15"/>
      <c r="EE872" s="15"/>
      <c r="EF872" s="15"/>
      <c r="EG872" s="15"/>
      <c r="EH872" s="15"/>
      <c r="EI872" s="15"/>
      <c r="EJ872" s="15"/>
      <c r="EK872" s="15"/>
      <c r="EL872" s="15"/>
      <c r="EM872" s="15"/>
      <c r="EN872" s="15"/>
      <c r="EO872" s="15"/>
      <c r="EP872" s="15"/>
      <c r="EQ872" s="15"/>
      <c r="ER872" s="15"/>
      <c r="ES872" s="15"/>
      <c r="ET872" s="15"/>
      <c r="EU872" s="15"/>
      <c r="EV872" s="15"/>
      <c r="EW872" s="15"/>
      <c r="EX872" s="15"/>
      <c r="EY872" s="15"/>
      <c r="EZ872" s="15"/>
      <c r="FA872" s="15"/>
      <c r="FB872" s="15"/>
      <c r="FC872" s="15"/>
      <c r="FD872" s="15"/>
      <c r="FE872" s="15"/>
      <c r="FF872" s="15"/>
      <c r="FG872" s="15"/>
      <c r="FH872" s="15"/>
      <c r="FI872" s="15"/>
      <c r="FJ872" s="15"/>
      <c r="FK872" s="15"/>
      <c r="FL872" s="15"/>
      <c r="FM872" s="15"/>
      <c r="FN872" s="15"/>
      <c r="FO872" s="15"/>
      <c r="FP872" s="15"/>
      <c r="FQ872" s="15"/>
      <c r="FR872" s="15"/>
      <c r="FS872" s="15"/>
      <c r="FT872" s="15"/>
      <c r="FU872" s="15"/>
      <c r="FV872" s="15"/>
      <c r="FW872" s="15"/>
      <c r="FX872" s="15"/>
      <c r="FY872" s="15"/>
      <c r="FZ872" s="15"/>
      <c r="GA872" s="15"/>
      <c r="GB872" s="15"/>
      <c r="GC872" s="15"/>
      <c r="GD872" s="15"/>
      <c r="GE872" s="15"/>
      <c r="GF872" s="15"/>
      <c r="GG872" s="15"/>
      <c r="GH872" s="15"/>
      <c r="GI872" s="15"/>
      <c r="GJ872" s="15"/>
      <c r="GK872" s="15"/>
      <c r="GL872" s="15"/>
      <c r="GM872" s="15"/>
      <c r="GN872" s="15"/>
      <c r="GO872" s="15"/>
      <c r="GP872" s="15"/>
      <c r="GQ872" s="15"/>
      <c r="GR872" s="15"/>
      <c r="GS872" s="15"/>
      <c r="GT872" s="15"/>
      <c r="GU872" s="15"/>
      <c r="GV872" s="15"/>
      <c r="GW872" s="15"/>
      <c r="GX872" s="15"/>
      <c r="GY872" s="15"/>
      <c r="GZ872" s="15"/>
      <c r="HA872" s="15"/>
      <c r="HB872" s="15"/>
      <c r="HC872" s="15"/>
      <c r="HD872" s="15"/>
      <c r="HE872" s="15"/>
      <c r="HF872" s="15"/>
      <c r="HG872" s="15"/>
      <c r="HH872" s="15"/>
      <c r="HI872" s="15"/>
      <c r="HJ872" s="15"/>
      <c r="HK872" s="15"/>
      <c r="HL872" s="15"/>
      <c r="HM872" s="15"/>
      <c r="HN872" s="15"/>
      <c r="HO872" s="15"/>
      <c r="HP872" s="15"/>
      <c r="HQ872" s="15"/>
      <c r="HR872" s="15"/>
      <c r="HS872" s="15"/>
      <c r="HT872" s="15"/>
      <c r="HU872" s="15"/>
      <c r="HV872" s="15"/>
      <c r="HW872" s="15"/>
      <c r="HX872" s="15"/>
      <c r="HY872" s="15"/>
      <c r="HZ872" s="15"/>
      <c r="IA872" s="15"/>
      <c r="IB872" s="15"/>
    </row>
    <row r="873" s="11" customFormat="1" ht="39.95" customHeight="1" spans="1:236">
      <c r="A873" s="52">
        <v>74</v>
      </c>
      <c r="B873" s="53" t="s">
        <v>1811</v>
      </c>
      <c r="C873" s="53" t="s">
        <v>1902</v>
      </c>
      <c r="D873" s="52" t="s">
        <v>1032</v>
      </c>
      <c r="E873" s="52" t="s">
        <v>1807</v>
      </c>
      <c r="F873" s="64">
        <v>0.8</v>
      </c>
      <c r="G873" s="70">
        <v>14.4</v>
      </c>
      <c r="H873" s="52" t="s">
        <v>1959</v>
      </c>
      <c r="I873" s="65"/>
      <c r="J873" s="53" t="s">
        <v>1809</v>
      </c>
      <c r="K873" s="53" t="s">
        <v>1810</v>
      </c>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c r="BS873" s="15"/>
      <c r="BT873" s="15"/>
      <c r="BU873" s="15"/>
      <c r="BV873" s="15"/>
      <c r="BW873" s="15"/>
      <c r="BX873" s="15"/>
      <c r="BY873" s="15"/>
      <c r="BZ873" s="15"/>
      <c r="CA873" s="15"/>
      <c r="CB873" s="15"/>
      <c r="CC873" s="15"/>
      <c r="CD873" s="15"/>
      <c r="CE873" s="15"/>
      <c r="CF873" s="15"/>
      <c r="CG873" s="15"/>
      <c r="CH873" s="15"/>
      <c r="CI873" s="15"/>
      <c r="CJ873" s="15"/>
      <c r="CK873" s="15"/>
      <c r="CL873" s="15"/>
      <c r="CM873" s="15"/>
      <c r="CN873" s="15"/>
      <c r="CO873" s="15"/>
      <c r="CP873" s="15"/>
      <c r="CQ873" s="15"/>
      <c r="CR873" s="15"/>
      <c r="CS873" s="15"/>
      <c r="CT873" s="15"/>
      <c r="CU873" s="15"/>
      <c r="CV873" s="15"/>
      <c r="CW873" s="15"/>
      <c r="CX873" s="15"/>
      <c r="CY873" s="15"/>
      <c r="CZ873" s="15"/>
      <c r="DA873" s="15"/>
      <c r="DB873" s="15"/>
      <c r="DC873" s="15"/>
      <c r="DD873" s="15"/>
      <c r="DE873" s="15"/>
      <c r="DF873" s="15"/>
      <c r="DG873" s="15"/>
      <c r="DH873" s="15"/>
      <c r="DI873" s="15"/>
      <c r="DJ873" s="15"/>
      <c r="DK873" s="15"/>
      <c r="DL873" s="15"/>
      <c r="DM873" s="15"/>
      <c r="DN873" s="15"/>
      <c r="DO873" s="15"/>
      <c r="DP873" s="15"/>
      <c r="DQ873" s="15"/>
      <c r="DR873" s="15"/>
      <c r="DS873" s="15"/>
      <c r="DT873" s="15"/>
      <c r="DU873" s="15"/>
      <c r="DV873" s="15"/>
      <c r="DW873" s="15"/>
      <c r="DX873" s="15"/>
      <c r="DY873" s="15"/>
      <c r="DZ873" s="15"/>
      <c r="EA873" s="15"/>
      <c r="EB873" s="15"/>
      <c r="EC873" s="15"/>
      <c r="ED873" s="15"/>
      <c r="EE873" s="15"/>
      <c r="EF873" s="15"/>
      <c r="EG873" s="15"/>
      <c r="EH873" s="15"/>
      <c r="EI873" s="15"/>
      <c r="EJ873" s="15"/>
      <c r="EK873" s="15"/>
      <c r="EL873" s="15"/>
      <c r="EM873" s="15"/>
      <c r="EN873" s="15"/>
      <c r="EO873" s="15"/>
      <c r="EP873" s="15"/>
      <c r="EQ873" s="15"/>
      <c r="ER873" s="15"/>
      <c r="ES873" s="15"/>
      <c r="ET873" s="15"/>
      <c r="EU873" s="15"/>
      <c r="EV873" s="15"/>
      <c r="EW873" s="15"/>
      <c r="EX873" s="15"/>
      <c r="EY873" s="15"/>
      <c r="EZ873" s="15"/>
      <c r="FA873" s="15"/>
      <c r="FB873" s="15"/>
      <c r="FC873" s="15"/>
      <c r="FD873" s="15"/>
      <c r="FE873" s="15"/>
      <c r="FF873" s="15"/>
      <c r="FG873" s="15"/>
      <c r="FH873" s="15"/>
      <c r="FI873" s="15"/>
      <c r="FJ873" s="15"/>
      <c r="FK873" s="15"/>
      <c r="FL873" s="15"/>
      <c r="FM873" s="15"/>
      <c r="FN873" s="15"/>
      <c r="FO873" s="15"/>
      <c r="FP873" s="15"/>
      <c r="FQ873" s="15"/>
      <c r="FR873" s="15"/>
      <c r="FS873" s="15"/>
      <c r="FT873" s="15"/>
      <c r="FU873" s="15"/>
      <c r="FV873" s="15"/>
      <c r="FW873" s="15"/>
      <c r="FX873" s="15"/>
      <c r="FY873" s="15"/>
      <c r="FZ873" s="15"/>
      <c r="GA873" s="15"/>
      <c r="GB873" s="15"/>
      <c r="GC873" s="15"/>
      <c r="GD873" s="15"/>
      <c r="GE873" s="15"/>
      <c r="GF873" s="15"/>
      <c r="GG873" s="15"/>
      <c r="GH873" s="15"/>
      <c r="GI873" s="15"/>
      <c r="GJ873" s="15"/>
      <c r="GK873" s="15"/>
      <c r="GL873" s="15"/>
      <c r="GM873" s="15"/>
      <c r="GN873" s="15"/>
      <c r="GO873" s="15"/>
      <c r="GP873" s="15"/>
      <c r="GQ873" s="15"/>
      <c r="GR873" s="15"/>
      <c r="GS873" s="15"/>
      <c r="GT873" s="15"/>
      <c r="GU873" s="15"/>
      <c r="GV873" s="15"/>
      <c r="GW873" s="15"/>
      <c r="GX873" s="15"/>
      <c r="GY873" s="15"/>
      <c r="GZ873" s="15"/>
      <c r="HA873" s="15"/>
      <c r="HB873" s="15"/>
      <c r="HC873" s="15"/>
      <c r="HD873" s="15"/>
      <c r="HE873" s="15"/>
      <c r="HF873" s="15"/>
      <c r="HG873" s="15"/>
      <c r="HH873" s="15"/>
      <c r="HI873" s="15"/>
      <c r="HJ873" s="15"/>
      <c r="HK873" s="15"/>
      <c r="HL873" s="15"/>
      <c r="HM873" s="15"/>
      <c r="HN873" s="15"/>
      <c r="HO873" s="15"/>
      <c r="HP873" s="15"/>
      <c r="HQ873" s="15"/>
      <c r="HR873" s="15"/>
      <c r="HS873" s="15"/>
      <c r="HT873" s="15"/>
      <c r="HU873" s="15"/>
      <c r="HV873" s="15"/>
      <c r="HW873" s="15"/>
      <c r="HX873" s="15"/>
      <c r="HY873" s="15"/>
      <c r="HZ873" s="15"/>
      <c r="IA873" s="15"/>
      <c r="IB873" s="15"/>
    </row>
    <row r="874" s="11" customFormat="1" ht="39.95" customHeight="1" spans="1:236">
      <c r="A874" s="52">
        <v>75</v>
      </c>
      <c r="B874" s="53" t="s">
        <v>1805</v>
      </c>
      <c r="C874" s="53" t="s">
        <v>2331</v>
      </c>
      <c r="D874" s="52" t="s">
        <v>1066</v>
      </c>
      <c r="E874" s="52" t="s">
        <v>1807</v>
      </c>
      <c r="F874" s="64">
        <v>0.8</v>
      </c>
      <c r="G874" s="70">
        <v>16.2</v>
      </c>
      <c r="H874" s="52" t="s">
        <v>1908</v>
      </c>
      <c r="I874" s="65"/>
      <c r="J874" s="53" t="s">
        <v>1809</v>
      </c>
      <c r="K874" s="53" t="s">
        <v>1810</v>
      </c>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c r="BP874" s="15"/>
      <c r="BQ874" s="15"/>
      <c r="BR874" s="15"/>
      <c r="BS874" s="15"/>
      <c r="BT874" s="15"/>
      <c r="BU874" s="15"/>
      <c r="BV874" s="15"/>
      <c r="BW874" s="15"/>
      <c r="BX874" s="15"/>
      <c r="BY874" s="15"/>
      <c r="BZ874" s="15"/>
      <c r="CA874" s="15"/>
      <c r="CB874" s="15"/>
      <c r="CC874" s="15"/>
      <c r="CD874" s="15"/>
      <c r="CE874" s="15"/>
      <c r="CF874" s="15"/>
      <c r="CG874" s="15"/>
      <c r="CH874" s="15"/>
      <c r="CI874" s="15"/>
      <c r="CJ874" s="15"/>
      <c r="CK874" s="15"/>
      <c r="CL874" s="15"/>
      <c r="CM874" s="15"/>
      <c r="CN874" s="15"/>
      <c r="CO874" s="15"/>
      <c r="CP874" s="15"/>
      <c r="CQ874" s="15"/>
      <c r="CR874" s="15"/>
      <c r="CS874" s="15"/>
      <c r="CT874" s="15"/>
      <c r="CU874" s="15"/>
      <c r="CV874" s="15"/>
      <c r="CW874" s="15"/>
      <c r="CX874" s="15"/>
      <c r="CY874" s="15"/>
      <c r="CZ874" s="15"/>
      <c r="DA874" s="15"/>
      <c r="DB874" s="15"/>
      <c r="DC874" s="15"/>
      <c r="DD874" s="15"/>
      <c r="DE874" s="15"/>
      <c r="DF874" s="15"/>
      <c r="DG874" s="15"/>
      <c r="DH874" s="15"/>
      <c r="DI874" s="15"/>
      <c r="DJ874" s="15"/>
      <c r="DK874" s="15"/>
      <c r="DL874" s="15"/>
      <c r="DM874" s="15"/>
      <c r="DN874" s="15"/>
      <c r="DO874" s="15"/>
      <c r="DP874" s="15"/>
      <c r="DQ874" s="15"/>
      <c r="DR874" s="15"/>
      <c r="DS874" s="15"/>
      <c r="DT874" s="15"/>
      <c r="DU874" s="15"/>
      <c r="DV874" s="15"/>
      <c r="DW874" s="15"/>
      <c r="DX874" s="15"/>
      <c r="DY874" s="15"/>
      <c r="DZ874" s="15"/>
      <c r="EA874" s="15"/>
      <c r="EB874" s="15"/>
      <c r="EC874" s="15"/>
      <c r="ED874" s="15"/>
      <c r="EE874" s="15"/>
      <c r="EF874" s="15"/>
      <c r="EG874" s="15"/>
      <c r="EH874" s="15"/>
      <c r="EI874" s="15"/>
      <c r="EJ874" s="15"/>
      <c r="EK874" s="15"/>
      <c r="EL874" s="15"/>
      <c r="EM874" s="15"/>
      <c r="EN874" s="15"/>
      <c r="EO874" s="15"/>
      <c r="EP874" s="15"/>
      <c r="EQ874" s="15"/>
      <c r="ER874" s="15"/>
      <c r="ES874" s="15"/>
      <c r="ET874" s="15"/>
      <c r="EU874" s="15"/>
      <c r="EV874" s="15"/>
      <c r="EW874" s="15"/>
      <c r="EX874" s="15"/>
      <c r="EY874" s="15"/>
      <c r="EZ874" s="15"/>
      <c r="FA874" s="15"/>
      <c r="FB874" s="15"/>
      <c r="FC874" s="15"/>
      <c r="FD874" s="15"/>
      <c r="FE874" s="15"/>
      <c r="FF874" s="15"/>
      <c r="FG874" s="15"/>
      <c r="FH874" s="15"/>
      <c r="FI874" s="15"/>
      <c r="FJ874" s="15"/>
      <c r="FK874" s="15"/>
      <c r="FL874" s="15"/>
      <c r="FM874" s="15"/>
      <c r="FN874" s="15"/>
      <c r="FO874" s="15"/>
      <c r="FP874" s="15"/>
      <c r="FQ874" s="15"/>
      <c r="FR874" s="15"/>
      <c r="FS874" s="15"/>
      <c r="FT874" s="15"/>
      <c r="FU874" s="15"/>
      <c r="FV874" s="15"/>
      <c r="FW874" s="15"/>
      <c r="FX874" s="15"/>
      <c r="FY874" s="15"/>
      <c r="FZ874" s="15"/>
      <c r="GA874" s="15"/>
      <c r="GB874" s="15"/>
      <c r="GC874" s="15"/>
      <c r="GD874" s="15"/>
      <c r="GE874" s="15"/>
      <c r="GF874" s="15"/>
      <c r="GG874" s="15"/>
      <c r="GH874" s="15"/>
      <c r="GI874" s="15"/>
      <c r="GJ874" s="15"/>
      <c r="GK874" s="15"/>
      <c r="GL874" s="15"/>
      <c r="GM874" s="15"/>
      <c r="GN874" s="15"/>
      <c r="GO874" s="15"/>
      <c r="GP874" s="15"/>
      <c r="GQ874" s="15"/>
      <c r="GR874" s="15"/>
      <c r="GS874" s="15"/>
      <c r="GT874" s="15"/>
      <c r="GU874" s="15"/>
      <c r="GV874" s="15"/>
      <c r="GW874" s="15"/>
      <c r="GX874" s="15"/>
      <c r="GY874" s="15"/>
      <c r="GZ874" s="15"/>
      <c r="HA874" s="15"/>
      <c r="HB874" s="15"/>
      <c r="HC874" s="15"/>
      <c r="HD874" s="15"/>
      <c r="HE874" s="15"/>
      <c r="HF874" s="15"/>
      <c r="HG874" s="15"/>
      <c r="HH874" s="15"/>
      <c r="HI874" s="15"/>
      <c r="HJ874" s="15"/>
      <c r="HK874" s="15"/>
      <c r="HL874" s="15"/>
      <c r="HM874" s="15"/>
      <c r="HN874" s="15"/>
      <c r="HO874" s="15"/>
      <c r="HP874" s="15"/>
      <c r="HQ874" s="15"/>
      <c r="HR874" s="15"/>
      <c r="HS874" s="15"/>
      <c r="HT874" s="15"/>
      <c r="HU874" s="15"/>
      <c r="HV874" s="15"/>
      <c r="HW874" s="15"/>
      <c r="HX874" s="15"/>
      <c r="HY874" s="15"/>
      <c r="HZ874" s="15"/>
      <c r="IA874" s="15"/>
      <c r="IB874" s="15"/>
    </row>
    <row r="875" s="11" customFormat="1" ht="39.95" customHeight="1" spans="1:236">
      <c r="A875" s="52">
        <v>76</v>
      </c>
      <c r="B875" s="53" t="s">
        <v>1805</v>
      </c>
      <c r="C875" s="53" t="s">
        <v>2332</v>
      </c>
      <c r="D875" s="52" t="s">
        <v>1069</v>
      </c>
      <c r="E875" s="52" t="s">
        <v>1807</v>
      </c>
      <c r="F875" s="64">
        <v>0.8</v>
      </c>
      <c r="G875" s="70">
        <v>139.7</v>
      </c>
      <c r="H875" s="52" t="s">
        <v>1816</v>
      </c>
      <c r="I875" s="65"/>
      <c r="J875" s="53" t="s">
        <v>1809</v>
      </c>
      <c r="K875" s="53" t="s">
        <v>1810</v>
      </c>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5"/>
      <c r="BO875" s="15"/>
      <c r="BP875" s="15"/>
      <c r="BQ875" s="15"/>
      <c r="BR875" s="15"/>
      <c r="BS875" s="15"/>
      <c r="BT875" s="15"/>
      <c r="BU875" s="15"/>
      <c r="BV875" s="15"/>
      <c r="BW875" s="15"/>
      <c r="BX875" s="15"/>
      <c r="BY875" s="15"/>
      <c r="BZ875" s="15"/>
      <c r="CA875" s="15"/>
      <c r="CB875" s="15"/>
      <c r="CC875" s="15"/>
      <c r="CD875" s="15"/>
      <c r="CE875" s="15"/>
      <c r="CF875" s="15"/>
      <c r="CG875" s="15"/>
      <c r="CH875" s="15"/>
      <c r="CI875" s="15"/>
      <c r="CJ875" s="15"/>
      <c r="CK875" s="15"/>
      <c r="CL875" s="15"/>
      <c r="CM875" s="15"/>
      <c r="CN875" s="15"/>
      <c r="CO875" s="15"/>
      <c r="CP875" s="15"/>
      <c r="CQ875" s="15"/>
      <c r="CR875" s="15"/>
      <c r="CS875" s="15"/>
      <c r="CT875" s="15"/>
      <c r="CU875" s="15"/>
      <c r="CV875" s="15"/>
      <c r="CW875" s="15"/>
      <c r="CX875" s="15"/>
      <c r="CY875" s="15"/>
      <c r="CZ875" s="15"/>
      <c r="DA875" s="15"/>
      <c r="DB875" s="15"/>
      <c r="DC875" s="15"/>
      <c r="DD875" s="15"/>
      <c r="DE875" s="15"/>
      <c r="DF875" s="15"/>
      <c r="DG875" s="15"/>
      <c r="DH875" s="15"/>
      <c r="DI875" s="15"/>
      <c r="DJ875" s="15"/>
      <c r="DK875" s="15"/>
      <c r="DL875" s="15"/>
      <c r="DM875" s="15"/>
      <c r="DN875" s="15"/>
      <c r="DO875" s="15"/>
      <c r="DP875" s="15"/>
      <c r="DQ875" s="15"/>
      <c r="DR875" s="15"/>
      <c r="DS875" s="15"/>
      <c r="DT875" s="15"/>
      <c r="DU875" s="15"/>
      <c r="DV875" s="15"/>
      <c r="DW875" s="15"/>
      <c r="DX875" s="15"/>
      <c r="DY875" s="15"/>
      <c r="DZ875" s="15"/>
      <c r="EA875" s="15"/>
      <c r="EB875" s="15"/>
      <c r="EC875" s="15"/>
      <c r="ED875" s="15"/>
      <c r="EE875" s="15"/>
      <c r="EF875" s="15"/>
      <c r="EG875" s="15"/>
      <c r="EH875" s="15"/>
      <c r="EI875" s="15"/>
      <c r="EJ875" s="15"/>
      <c r="EK875" s="15"/>
      <c r="EL875" s="15"/>
      <c r="EM875" s="15"/>
      <c r="EN875" s="15"/>
      <c r="EO875" s="15"/>
      <c r="EP875" s="15"/>
      <c r="EQ875" s="15"/>
      <c r="ER875" s="15"/>
      <c r="ES875" s="15"/>
      <c r="ET875" s="15"/>
      <c r="EU875" s="15"/>
      <c r="EV875" s="15"/>
      <c r="EW875" s="15"/>
      <c r="EX875" s="15"/>
      <c r="EY875" s="15"/>
      <c r="EZ875" s="15"/>
      <c r="FA875" s="15"/>
      <c r="FB875" s="15"/>
      <c r="FC875" s="15"/>
      <c r="FD875" s="15"/>
      <c r="FE875" s="15"/>
      <c r="FF875" s="15"/>
      <c r="FG875" s="15"/>
      <c r="FH875" s="15"/>
      <c r="FI875" s="15"/>
      <c r="FJ875" s="15"/>
      <c r="FK875" s="15"/>
      <c r="FL875" s="15"/>
      <c r="FM875" s="15"/>
      <c r="FN875" s="15"/>
      <c r="FO875" s="15"/>
      <c r="FP875" s="15"/>
      <c r="FQ875" s="15"/>
      <c r="FR875" s="15"/>
      <c r="FS875" s="15"/>
      <c r="FT875" s="15"/>
      <c r="FU875" s="15"/>
      <c r="FV875" s="15"/>
      <c r="FW875" s="15"/>
      <c r="FX875" s="15"/>
      <c r="FY875" s="15"/>
      <c r="FZ875" s="15"/>
      <c r="GA875" s="15"/>
      <c r="GB875" s="15"/>
      <c r="GC875" s="15"/>
      <c r="GD875" s="15"/>
      <c r="GE875" s="15"/>
      <c r="GF875" s="15"/>
      <c r="GG875" s="15"/>
      <c r="GH875" s="15"/>
      <c r="GI875" s="15"/>
      <c r="GJ875" s="15"/>
      <c r="GK875" s="15"/>
      <c r="GL875" s="15"/>
      <c r="GM875" s="15"/>
      <c r="GN875" s="15"/>
      <c r="GO875" s="15"/>
      <c r="GP875" s="15"/>
      <c r="GQ875" s="15"/>
      <c r="GR875" s="15"/>
      <c r="GS875" s="15"/>
      <c r="GT875" s="15"/>
      <c r="GU875" s="15"/>
      <c r="GV875" s="15"/>
      <c r="GW875" s="15"/>
      <c r="GX875" s="15"/>
      <c r="GY875" s="15"/>
      <c r="GZ875" s="15"/>
      <c r="HA875" s="15"/>
      <c r="HB875" s="15"/>
      <c r="HC875" s="15"/>
      <c r="HD875" s="15"/>
      <c r="HE875" s="15"/>
      <c r="HF875" s="15"/>
      <c r="HG875" s="15"/>
      <c r="HH875" s="15"/>
      <c r="HI875" s="15"/>
      <c r="HJ875" s="15"/>
      <c r="HK875" s="15"/>
      <c r="HL875" s="15"/>
      <c r="HM875" s="15"/>
      <c r="HN875" s="15"/>
      <c r="HO875" s="15"/>
      <c r="HP875" s="15"/>
      <c r="HQ875" s="15"/>
      <c r="HR875" s="15"/>
      <c r="HS875" s="15"/>
      <c r="HT875" s="15"/>
      <c r="HU875" s="15"/>
      <c r="HV875" s="15"/>
      <c r="HW875" s="15"/>
      <c r="HX875" s="15"/>
      <c r="HY875" s="15"/>
      <c r="HZ875" s="15"/>
      <c r="IA875" s="15"/>
      <c r="IB875" s="15"/>
    </row>
    <row r="876" s="11" customFormat="1" ht="39.95" customHeight="1" spans="1:236">
      <c r="A876" s="52">
        <v>77</v>
      </c>
      <c r="B876" s="53" t="s">
        <v>1805</v>
      </c>
      <c r="C876" s="53" t="s">
        <v>2333</v>
      </c>
      <c r="D876" s="52" t="s">
        <v>1079</v>
      </c>
      <c r="E876" s="52" t="s">
        <v>1807</v>
      </c>
      <c r="F876" s="64">
        <v>0.8</v>
      </c>
      <c r="G876" s="70">
        <v>9.8</v>
      </c>
      <c r="H876" s="52" t="s">
        <v>1837</v>
      </c>
      <c r="I876" s="65"/>
      <c r="J876" s="53" t="s">
        <v>1809</v>
      </c>
      <c r="K876" s="53" t="s">
        <v>1810</v>
      </c>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c r="BP876" s="15"/>
      <c r="BQ876" s="15"/>
      <c r="BR876" s="15"/>
      <c r="BS876" s="15"/>
      <c r="BT876" s="15"/>
      <c r="BU876" s="15"/>
      <c r="BV876" s="15"/>
      <c r="BW876" s="15"/>
      <c r="BX876" s="15"/>
      <c r="BY876" s="15"/>
      <c r="BZ876" s="15"/>
      <c r="CA876" s="15"/>
      <c r="CB876" s="15"/>
      <c r="CC876" s="15"/>
      <c r="CD876" s="15"/>
      <c r="CE876" s="15"/>
      <c r="CF876" s="15"/>
      <c r="CG876" s="15"/>
      <c r="CH876" s="15"/>
      <c r="CI876" s="15"/>
      <c r="CJ876" s="15"/>
      <c r="CK876" s="15"/>
      <c r="CL876" s="15"/>
      <c r="CM876" s="15"/>
      <c r="CN876" s="15"/>
      <c r="CO876" s="15"/>
      <c r="CP876" s="15"/>
      <c r="CQ876" s="15"/>
      <c r="CR876" s="15"/>
      <c r="CS876" s="15"/>
      <c r="CT876" s="15"/>
      <c r="CU876" s="15"/>
      <c r="CV876" s="15"/>
      <c r="CW876" s="15"/>
      <c r="CX876" s="15"/>
      <c r="CY876" s="15"/>
      <c r="CZ876" s="15"/>
      <c r="DA876" s="15"/>
      <c r="DB876" s="15"/>
      <c r="DC876" s="15"/>
      <c r="DD876" s="15"/>
      <c r="DE876" s="15"/>
      <c r="DF876" s="15"/>
      <c r="DG876" s="15"/>
      <c r="DH876" s="15"/>
      <c r="DI876" s="15"/>
      <c r="DJ876" s="15"/>
      <c r="DK876" s="15"/>
      <c r="DL876" s="15"/>
      <c r="DM876" s="15"/>
      <c r="DN876" s="15"/>
      <c r="DO876" s="15"/>
      <c r="DP876" s="15"/>
      <c r="DQ876" s="15"/>
      <c r="DR876" s="15"/>
      <c r="DS876" s="15"/>
      <c r="DT876" s="15"/>
      <c r="DU876" s="15"/>
      <c r="DV876" s="15"/>
      <c r="DW876" s="15"/>
      <c r="DX876" s="15"/>
      <c r="DY876" s="15"/>
      <c r="DZ876" s="15"/>
      <c r="EA876" s="15"/>
      <c r="EB876" s="15"/>
      <c r="EC876" s="15"/>
      <c r="ED876" s="15"/>
      <c r="EE876" s="15"/>
      <c r="EF876" s="15"/>
      <c r="EG876" s="15"/>
      <c r="EH876" s="15"/>
      <c r="EI876" s="15"/>
      <c r="EJ876" s="15"/>
      <c r="EK876" s="15"/>
      <c r="EL876" s="15"/>
      <c r="EM876" s="15"/>
      <c r="EN876" s="15"/>
      <c r="EO876" s="15"/>
      <c r="EP876" s="15"/>
      <c r="EQ876" s="15"/>
      <c r="ER876" s="15"/>
      <c r="ES876" s="15"/>
      <c r="ET876" s="15"/>
      <c r="EU876" s="15"/>
      <c r="EV876" s="15"/>
      <c r="EW876" s="15"/>
      <c r="EX876" s="15"/>
      <c r="EY876" s="15"/>
      <c r="EZ876" s="15"/>
      <c r="FA876" s="15"/>
      <c r="FB876" s="15"/>
      <c r="FC876" s="15"/>
      <c r="FD876" s="15"/>
      <c r="FE876" s="15"/>
      <c r="FF876" s="15"/>
      <c r="FG876" s="15"/>
      <c r="FH876" s="15"/>
      <c r="FI876" s="15"/>
      <c r="FJ876" s="15"/>
      <c r="FK876" s="15"/>
      <c r="FL876" s="15"/>
      <c r="FM876" s="15"/>
      <c r="FN876" s="15"/>
      <c r="FO876" s="15"/>
      <c r="FP876" s="15"/>
      <c r="FQ876" s="15"/>
      <c r="FR876" s="15"/>
      <c r="FS876" s="15"/>
      <c r="FT876" s="15"/>
      <c r="FU876" s="15"/>
      <c r="FV876" s="15"/>
      <c r="FW876" s="15"/>
      <c r="FX876" s="15"/>
      <c r="FY876" s="15"/>
      <c r="FZ876" s="15"/>
      <c r="GA876" s="15"/>
      <c r="GB876" s="15"/>
      <c r="GC876" s="15"/>
      <c r="GD876" s="15"/>
      <c r="GE876" s="15"/>
      <c r="GF876" s="15"/>
      <c r="GG876" s="15"/>
      <c r="GH876" s="15"/>
      <c r="GI876" s="15"/>
      <c r="GJ876" s="15"/>
      <c r="GK876" s="15"/>
      <c r="GL876" s="15"/>
      <c r="GM876" s="15"/>
      <c r="GN876" s="15"/>
      <c r="GO876" s="15"/>
      <c r="GP876" s="15"/>
      <c r="GQ876" s="15"/>
      <c r="GR876" s="15"/>
      <c r="GS876" s="15"/>
      <c r="GT876" s="15"/>
      <c r="GU876" s="15"/>
      <c r="GV876" s="15"/>
      <c r="GW876" s="15"/>
      <c r="GX876" s="15"/>
      <c r="GY876" s="15"/>
      <c r="GZ876" s="15"/>
      <c r="HA876" s="15"/>
      <c r="HB876" s="15"/>
      <c r="HC876" s="15"/>
      <c r="HD876" s="15"/>
      <c r="HE876" s="15"/>
      <c r="HF876" s="15"/>
      <c r="HG876" s="15"/>
      <c r="HH876" s="15"/>
      <c r="HI876" s="15"/>
      <c r="HJ876" s="15"/>
      <c r="HK876" s="15"/>
      <c r="HL876" s="15"/>
      <c r="HM876" s="15"/>
      <c r="HN876" s="15"/>
      <c r="HO876" s="15"/>
      <c r="HP876" s="15"/>
      <c r="HQ876" s="15"/>
      <c r="HR876" s="15"/>
      <c r="HS876" s="15"/>
      <c r="HT876" s="15"/>
      <c r="HU876" s="15"/>
      <c r="HV876" s="15"/>
      <c r="HW876" s="15"/>
      <c r="HX876" s="15"/>
      <c r="HY876" s="15"/>
      <c r="HZ876" s="15"/>
      <c r="IA876" s="15"/>
      <c r="IB876" s="15"/>
    </row>
    <row r="877" s="11" customFormat="1" ht="39.95" customHeight="1" spans="1:236">
      <c r="A877" s="52">
        <v>78</v>
      </c>
      <c r="B877" s="53" t="s">
        <v>1805</v>
      </c>
      <c r="C877" s="53" t="s">
        <v>2334</v>
      </c>
      <c r="D877" s="52" t="s">
        <v>122</v>
      </c>
      <c r="E877" s="52" t="s">
        <v>1931</v>
      </c>
      <c r="F877" s="64">
        <v>0.8</v>
      </c>
      <c r="G877" s="70">
        <v>71.68</v>
      </c>
      <c r="H877" s="52" t="s">
        <v>1895</v>
      </c>
      <c r="I877" s="65"/>
      <c r="J877" s="53" t="s">
        <v>1809</v>
      </c>
      <c r="K877" s="53" t="s">
        <v>1810</v>
      </c>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c r="BS877" s="15"/>
      <c r="BT877" s="15"/>
      <c r="BU877" s="15"/>
      <c r="BV877" s="15"/>
      <c r="BW877" s="15"/>
      <c r="BX877" s="15"/>
      <c r="BY877" s="15"/>
      <c r="BZ877" s="15"/>
      <c r="CA877" s="15"/>
      <c r="CB877" s="15"/>
      <c r="CC877" s="15"/>
      <c r="CD877" s="15"/>
      <c r="CE877" s="15"/>
      <c r="CF877" s="15"/>
      <c r="CG877" s="15"/>
      <c r="CH877" s="15"/>
      <c r="CI877" s="15"/>
      <c r="CJ877" s="15"/>
      <c r="CK877" s="15"/>
      <c r="CL877" s="15"/>
      <c r="CM877" s="15"/>
      <c r="CN877" s="15"/>
      <c r="CO877" s="15"/>
      <c r="CP877" s="15"/>
      <c r="CQ877" s="15"/>
      <c r="CR877" s="15"/>
      <c r="CS877" s="15"/>
      <c r="CT877" s="15"/>
      <c r="CU877" s="15"/>
      <c r="CV877" s="15"/>
      <c r="CW877" s="15"/>
      <c r="CX877" s="15"/>
      <c r="CY877" s="15"/>
      <c r="CZ877" s="15"/>
      <c r="DA877" s="15"/>
      <c r="DB877" s="15"/>
      <c r="DC877" s="15"/>
      <c r="DD877" s="15"/>
      <c r="DE877" s="15"/>
      <c r="DF877" s="15"/>
      <c r="DG877" s="15"/>
      <c r="DH877" s="15"/>
      <c r="DI877" s="15"/>
      <c r="DJ877" s="15"/>
      <c r="DK877" s="15"/>
      <c r="DL877" s="15"/>
      <c r="DM877" s="15"/>
      <c r="DN877" s="15"/>
      <c r="DO877" s="15"/>
      <c r="DP877" s="15"/>
      <c r="DQ877" s="15"/>
      <c r="DR877" s="15"/>
      <c r="DS877" s="15"/>
      <c r="DT877" s="15"/>
      <c r="DU877" s="15"/>
      <c r="DV877" s="15"/>
      <c r="DW877" s="15"/>
      <c r="DX877" s="15"/>
      <c r="DY877" s="15"/>
      <c r="DZ877" s="15"/>
      <c r="EA877" s="15"/>
      <c r="EB877" s="15"/>
      <c r="EC877" s="15"/>
      <c r="ED877" s="15"/>
      <c r="EE877" s="15"/>
      <c r="EF877" s="15"/>
      <c r="EG877" s="15"/>
      <c r="EH877" s="15"/>
      <c r="EI877" s="15"/>
      <c r="EJ877" s="15"/>
      <c r="EK877" s="15"/>
      <c r="EL877" s="15"/>
      <c r="EM877" s="15"/>
      <c r="EN877" s="15"/>
      <c r="EO877" s="15"/>
      <c r="EP877" s="15"/>
      <c r="EQ877" s="15"/>
      <c r="ER877" s="15"/>
      <c r="ES877" s="15"/>
      <c r="ET877" s="15"/>
      <c r="EU877" s="15"/>
      <c r="EV877" s="15"/>
      <c r="EW877" s="15"/>
      <c r="EX877" s="15"/>
      <c r="EY877" s="15"/>
      <c r="EZ877" s="15"/>
      <c r="FA877" s="15"/>
      <c r="FB877" s="15"/>
      <c r="FC877" s="15"/>
      <c r="FD877" s="15"/>
      <c r="FE877" s="15"/>
      <c r="FF877" s="15"/>
      <c r="FG877" s="15"/>
      <c r="FH877" s="15"/>
      <c r="FI877" s="15"/>
      <c r="FJ877" s="15"/>
      <c r="FK877" s="15"/>
      <c r="FL877" s="15"/>
      <c r="FM877" s="15"/>
      <c r="FN877" s="15"/>
      <c r="FO877" s="15"/>
      <c r="FP877" s="15"/>
      <c r="FQ877" s="15"/>
      <c r="FR877" s="15"/>
      <c r="FS877" s="15"/>
      <c r="FT877" s="15"/>
      <c r="FU877" s="15"/>
      <c r="FV877" s="15"/>
      <c r="FW877" s="15"/>
      <c r="FX877" s="15"/>
      <c r="FY877" s="15"/>
      <c r="FZ877" s="15"/>
      <c r="GA877" s="15"/>
      <c r="GB877" s="15"/>
      <c r="GC877" s="15"/>
      <c r="GD877" s="15"/>
      <c r="GE877" s="15"/>
      <c r="GF877" s="15"/>
      <c r="GG877" s="15"/>
      <c r="GH877" s="15"/>
      <c r="GI877" s="15"/>
      <c r="GJ877" s="15"/>
      <c r="GK877" s="15"/>
      <c r="GL877" s="15"/>
      <c r="GM877" s="15"/>
      <c r="GN877" s="15"/>
      <c r="GO877" s="15"/>
      <c r="GP877" s="15"/>
      <c r="GQ877" s="15"/>
      <c r="GR877" s="15"/>
      <c r="GS877" s="15"/>
      <c r="GT877" s="15"/>
      <c r="GU877" s="15"/>
      <c r="GV877" s="15"/>
      <c r="GW877" s="15"/>
      <c r="GX877" s="15"/>
      <c r="GY877" s="15"/>
      <c r="GZ877" s="15"/>
      <c r="HA877" s="15"/>
      <c r="HB877" s="15"/>
      <c r="HC877" s="15"/>
      <c r="HD877" s="15"/>
      <c r="HE877" s="15"/>
      <c r="HF877" s="15"/>
      <c r="HG877" s="15"/>
      <c r="HH877" s="15"/>
      <c r="HI877" s="15"/>
      <c r="HJ877" s="15"/>
      <c r="HK877" s="15"/>
      <c r="HL877" s="15"/>
      <c r="HM877" s="15"/>
      <c r="HN877" s="15"/>
      <c r="HO877" s="15"/>
      <c r="HP877" s="15"/>
      <c r="HQ877" s="15"/>
      <c r="HR877" s="15"/>
      <c r="HS877" s="15"/>
      <c r="HT877" s="15"/>
      <c r="HU877" s="15"/>
      <c r="HV877" s="15"/>
      <c r="HW877" s="15"/>
      <c r="HX877" s="15"/>
      <c r="HY877" s="15"/>
      <c r="HZ877" s="15"/>
      <c r="IA877" s="15"/>
      <c r="IB877" s="15"/>
    </row>
    <row r="878" s="11" customFormat="1" ht="39.95" customHeight="1" spans="1:236">
      <c r="A878" s="52">
        <v>79</v>
      </c>
      <c r="B878" s="53" t="s">
        <v>1805</v>
      </c>
      <c r="C878" s="53" t="s">
        <v>2335</v>
      </c>
      <c r="D878" s="52" t="s">
        <v>1907</v>
      </c>
      <c r="E878" s="52" t="s">
        <v>1931</v>
      </c>
      <c r="F878" s="64">
        <v>0.8</v>
      </c>
      <c r="G878" s="70">
        <v>161.9</v>
      </c>
      <c r="H878" s="52" t="s">
        <v>1895</v>
      </c>
      <c r="I878" s="65"/>
      <c r="J878" s="53" t="s">
        <v>1809</v>
      </c>
      <c r="K878" s="53" t="s">
        <v>1810</v>
      </c>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c r="BQ878" s="15"/>
      <c r="BR878" s="15"/>
      <c r="BS878" s="15"/>
      <c r="BT878" s="15"/>
      <c r="BU878" s="15"/>
      <c r="BV878" s="15"/>
      <c r="BW878" s="15"/>
      <c r="BX878" s="15"/>
      <c r="BY878" s="15"/>
      <c r="BZ878" s="15"/>
      <c r="CA878" s="15"/>
      <c r="CB878" s="15"/>
      <c r="CC878" s="15"/>
      <c r="CD878" s="15"/>
      <c r="CE878" s="15"/>
      <c r="CF878" s="15"/>
      <c r="CG878" s="15"/>
      <c r="CH878" s="15"/>
      <c r="CI878" s="15"/>
      <c r="CJ878" s="15"/>
      <c r="CK878" s="15"/>
      <c r="CL878" s="15"/>
      <c r="CM878" s="15"/>
      <c r="CN878" s="15"/>
      <c r="CO878" s="15"/>
      <c r="CP878" s="15"/>
      <c r="CQ878" s="15"/>
      <c r="CR878" s="15"/>
      <c r="CS878" s="15"/>
      <c r="CT878" s="15"/>
      <c r="CU878" s="15"/>
      <c r="CV878" s="15"/>
      <c r="CW878" s="15"/>
      <c r="CX878" s="15"/>
      <c r="CY878" s="15"/>
      <c r="CZ878" s="15"/>
      <c r="DA878" s="15"/>
      <c r="DB878" s="15"/>
      <c r="DC878" s="15"/>
      <c r="DD878" s="15"/>
      <c r="DE878" s="15"/>
      <c r="DF878" s="15"/>
      <c r="DG878" s="15"/>
      <c r="DH878" s="15"/>
      <c r="DI878" s="15"/>
      <c r="DJ878" s="15"/>
      <c r="DK878" s="15"/>
      <c r="DL878" s="15"/>
      <c r="DM878" s="15"/>
      <c r="DN878" s="15"/>
      <c r="DO878" s="15"/>
      <c r="DP878" s="15"/>
      <c r="DQ878" s="15"/>
      <c r="DR878" s="15"/>
      <c r="DS878" s="15"/>
      <c r="DT878" s="15"/>
      <c r="DU878" s="15"/>
      <c r="DV878" s="15"/>
      <c r="DW878" s="15"/>
      <c r="DX878" s="15"/>
      <c r="DY878" s="15"/>
      <c r="DZ878" s="15"/>
      <c r="EA878" s="15"/>
      <c r="EB878" s="15"/>
      <c r="EC878" s="15"/>
      <c r="ED878" s="15"/>
      <c r="EE878" s="15"/>
      <c r="EF878" s="15"/>
      <c r="EG878" s="15"/>
      <c r="EH878" s="15"/>
      <c r="EI878" s="15"/>
      <c r="EJ878" s="15"/>
      <c r="EK878" s="15"/>
      <c r="EL878" s="15"/>
      <c r="EM878" s="15"/>
      <c r="EN878" s="15"/>
      <c r="EO878" s="15"/>
      <c r="EP878" s="15"/>
      <c r="EQ878" s="15"/>
      <c r="ER878" s="15"/>
      <c r="ES878" s="15"/>
      <c r="ET878" s="15"/>
      <c r="EU878" s="15"/>
      <c r="EV878" s="15"/>
      <c r="EW878" s="15"/>
      <c r="EX878" s="15"/>
      <c r="EY878" s="15"/>
      <c r="EZ878" s="15"/>
      <c r="FA878" s="15"/>
      <c r="FB878" s="15"/>
      <c r="FC878" s="15"/>
      <c r="FD878" s="15"/>
      <c r="FE878" s="15"/>
      <c r="FF878" s="15"/>
      <c r="FG878" s="15"/>
      <c r="FH878" s="15"/>
      <c r="FI878" s="15"/>
      <c r="FJ878" s="15"/>
      <c r="FK878" s="15"/>
      <c r="FL878" s="15"/>
      <c r="FM878" s="15"/>
      <c r="FN878" s="15"/>
      <c r="FO878" s="15"/>
      <c r="FP878" s="15"/>
      <c r="FQ878" s="15"/>
      <c r="FR878" s="15"/>
      <c r="FS878" s="15"/>
      <c r="FT878" s="15"/>
      <c r="FU878" s="15"/>
      <c r="FV878" s="15"/>
      <c r="FW878" s="15"/>
      <c r="FX878" s="15"/>
      <c r="FY878" s="15"/>
      <c r="FZ878" s="15"/>
      <c r="GA878" s="15"/>
      <c r="GB878" s="15"/>
      <c r="GC878" s="15"/>
      <c r="GD878" s="15"/>
      <c r="GE878" s="15"/>
      <c r="GF878" s="15"/>
      <c r="GG878" s="15"/>
      <c r="GH878" s="15"/>
      <c r="GI878" s="15"/>
      <c r="GJ878" s="15"/>
      <c r="GK878" s="15"/>
      <c r="GL878" s="15"/>
      <c r="GM878" s="15"/>
      <c r="GN878" s="15"/>
      <c r="GO878" s="15"/>
      <c r="GP878" s="15"/>
      <c r="GQ878" s="15"/>
      <c r="GR878" s="15"/>
      <c r="GS878" s="15"/>
      <c r="GT878" s="15"/>
      <c r="GU878" s="15"/>
      <c r="GV878" s="15"/>
      <c r="GW878" s="15"/>
      <c r="GX878" s="15"/>
      <c r="GY878" s="15"/>
      <c r="GZ878" s="15"/>
      <c r="HA878" s="15"/>
      <c r="HB878" s="15"/>
      <c r="HC878" s="15"/>
      <c r="HD878" s="15"/>
      <c r="HE878" s="15"/>
      <c r="HF878" s="15"/>
      <c r="HG878" s="15"/>
      <c r="HH878" s="15"/>
      <c r="HI878" s="15"/>
      <c r="HJ878" s="15"/>
      <c r="HK878" s="15"/>
      <c r="HL878" s="15"/>
      <c r="HM878" s="15"/>
      <c r="HN878" s="15"/>
      <c r="HO878" s="15"/>
      <c r="HP878" s="15"/>
      <c r="HQ878" s="15"/>
      <c r="HR878" s="15"/>
      <c r="HS878" s="15"/>
      <c r="HT878" s="15"/>
      <c r="HU878" s="15"/>
      <c r="HV878" s="15"/>
      <c r="HW878" s="15"/>
      <c r="HX878" s="15"/>
      <c r="HY878" s="15"/>
      <c r="HZ878" s="15"/>
      <c r="IA878" s="15"/>
      <c r="IB878" s="15"/>
    </row>
    <row r="879" s="11" customFormat="1" ht="39.95" customHeight="1" spans="1:236">
      <c r="A879" s="52">
        <v>80</v>
      </c>
      <c r="B879" s="53" t="s">
        <v>1811</v>
      </c>
      <c r="C879" s="53" t="s">
        <v>2119</v>
      </c>
      <c r="D879" s="52" t="s">
        <v>29</v>
      </c>
      <c r="E879" s="52" t="s">
        <v>1807</v>
      </c>
      <c r="F879" s="64">
        <v>0.8</v>
      </c>
      <c r="G879" s="70">
        <v>20.8</v>
      </c>
      <c r="H879" s="52" t="s">
        <v>1908</v>
      </c>
      <c r="I879" s="65"/>
      <c r="J879" s="53" t="s">
        <v>1809</v>
      </c>
      <c r="K879" s="53" t="s">
        <v>1810</v>
      </c>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c r="BS879" s="15"/>
      <c r="BT879" s="15"/>
      <c r="BU879" s="15"/>
      <c r="BV879" s="15"/>
      <c r="BW879" s="15"/>
      <c r="BX879" s="15"/>
      <c r="BY879" s="15"/>
      <c r="BZ879" s="15"/>
      <c r="CA879" s="15"/>
      <c r="CB879" s="15"/>
      <c r="CC879" s="15"/>
      <c r="CD879" s="15"/>
      <c r="CE879" s="15"/>
      <c r="CF879" s="15"/>
      <c r="CG879" s="15"/>
      <c r="CH879" s="15"/>
      <c r="CI879" s="15"/>
      <c r="CJ879" s="15"/>
      <c r="CK879" s="15"/>
      <c r="CL879" s="15"/>
      <c r="CM879" s="15"/>
      <c r="CN879" s="15"/>
      <c r="CO879" s="15"/>
      <c r="CP879" s="15"/>
      <c r="CQ879" s="15"/>
      <c r="CR879" s="15"/>
      <c r="CS879" s="15"/>
      <c r="CT879" s="15"/>
      <c r="CU879" s="15"/>
      <c r="CV879" s="15"/>
      <c r="CW879" s="15"/>
      <c r="CX879" s="15"/>
      <c r="CY879" s="15"/>
      <c r="CZ879" s="15"/>
      <c r="DA879" s="15"/>
      <c r="DB879" s="15"/>
      <c r="DC879" s="15"/>
      <c r="DD879" s="15"/>
      <c r="DE879" s="15"/>
      <c r="DF879" s="15"/>
      <c r="DG879" s="15"/>
      <c r="DH879" s="15"/>
      <c r="DI879" s="15"/>
      <c r="DJ879" s="15"/>
      <c r="DK879" s="15"/>
      <c r="DL879" s="15"/>
      <c r="DM879" s="15"/>
      <c r="DN879" s="15"/>
      <c r="DO879" s="15"/>
      <c r="DP879" s="15"/>
      <c r="DQ879" s="15"/>
      <c r="DR879" s="15"/>
      <c r="DS879" s="15"/>
      <c r="DT879" s="15"/>
      <c r="DU879" s="15"/>
      <c r="DV879" s="15"/>
      <c r="DW879" s="15"/>
      <c r="DX879" s="15"/>
      <c r="DY879" s="15"/>
      <c r="DZ879" s="15"/>
      <c r="EA879" s="15"/>
      <c r="EB879" s="15"/>
      <c r="EC879" s="15"/>
      <c r="ED879" s="15"/>
      <c r="EE879" s="15"/>
      <c r="EF879" s="15"/>
      <c r="EG879" s="15"/>
      <c r="EH879" s="15"/>
      <c r="EI879" s="15"/>
      <c r="EJ879" s="15"/>
      <c r="EK879" s="15"/>
      <c r="EL879" s="15"/>
      <c r="EM879" s="15"/>
      <c r="EN879" s="15"/>
      <c r="EO879" s="15"/>
      <c r="EP879" s="15"/>
      <c r="EQ879" s="15"/>
      <c r="ER879" s="15"/>
      <c r="ES879" s="15"/>
      <c r="ET879" s="15"/>
      <c r="EU879" s="15"/>
      <c r="EV879" s="15"/>
      <c r="EW879" s="15"/>
      <c r="EX879" s="15"/>
      <c r="EY879" s="15"/>
      <c r="EZ879" s="15"/>
      <c r="FA879" s="15"/>
      <c r="FB879" s="15"/>
      <c r="FC879" s="15"/>
      <c r="FD879" s="15"/>
      <c r="FE879" s="15"/>
      <c r="FF879" s="15"/>
      <c r="FG879" s="15"/>
      <c r="FH879" s="15"/>
      <c r="FI879" s="15"/>
      <c r="FJ879" s="15"/>
      <c r="FK879" s="15"/>
      <c r="FL879" s="15"/>
      <c r="FM879" s="15"/>
      <c r="FN879" s="15"/>
      <c r="FO879" s="15"/>
      <c r="FP879" s="15"/>
      <c r="FQ879" s="15"/>
      <c r="FR879" s="15"/>
      <c r="FS879" s="15"/>
      <c r="FT879" s="15"/>
      <c r="FU879" s="15"/>
      <c r="FV879" s="15"/>
      <c r="FW879" s="15"/>
      <c r="FX879" s="15"/>
      <c r="FY879" s="15"/>
      <c r="FZ879" s="15"/>
      <c r="GA879" s="15"/>
      <c r="GB879" s="15"/>
      <c r="GC879" s="15"/>
      <c r="GD879" s="15"/>
      <c r="GE879" s="15"/>
      <c r="GF879" s="15"/>
      <c r="GG879" s="15"/>
      <c r="GH879" s="15"/>
      <c r="GI879" s="15"/>
      <c r="GJ879" s="15"/>
      <c r="GK879" s="15"/>
      <c r="GL879" s="15"/>
      <c r="GM879" s="15"/>
      <c r="GN879" s="15"/>
      <c r="GO879" s="15"/>
      <c r="GP879" s="15"/>
      <c r="GQ879" s="15"/>
      <c r="GR879" s="15"/>
      <c r="GS879" s="15"/>
      <c r="GT879" s="15"/>
      <c r="GU879" s="15"/>
      <c r="GV879" s="15"/>
      <c r="GW879" s="15"/>
      <c r="GX879" s="15"/>
      <c r="GY879" s="15"/>
      <c r="GZ879" s="15"/>
      <c r="HA879" s="15"/>
      <c r="HB879" s="15"/>
      <c r="HC879" s="15"/>
      <c r="HD879" s="15"/>
      <c r="HE879" s="15"/>
      <c r="HF879" s="15"/>
      <c r="HG879" s="15"/>
      <c r="HH879" s="15"/>
      <c r="HI879" s="15"/>
      <c r="HJ879" s="15"/>
      <c r="HK879" s="15"/>
      <c r="HL879" s="15"/>
      <c r="HM879" s="15"/>
      <c r="HN879" s="15"/>
      <c r="HO879" s="15"/>
      <c r="HP879" s="15"/>
      <c r="HQ879" s="15"/>
      <c r="HR879" s="15"/>
      <c r="HS879" s="15"/>
      <c r="HT879" s="15"/>
      <c r="HU879" s="15"/>
      <c r="HV879" s="15"/>
      <c r="HW879" s="15"/>
      <c r="HX879" s="15"/>
      <c r="HY879" s="15"/>
      <c r="HZ879" s="15"/>
      <c r="IA879" s="15"/>
      <c r="IB879" s="15"/>
    </row>
    <row r="880" s="11" customFormat="1" ht="39.95" customHeight="1" spans="1:236">
      <c r="A880" s="52">
        <v>81</v>
      </c>
      <c r="B880" s="53" t="s">
        <v>1805</v>
      </c>
      <c r="C880" s="53" t="s">
        <v>2336</v>
      </c>
      <c r="D880" s="52" t="s">
        <v>37</v>
      </c>
      <c r="E880" s="52" t="s">
        <v>1931</v>
      </c>
      <c r="F880" s="64">
        <v>0.8</v>
      </c>
      <c r="G880" s="70">
        <v>69.6</v>
      </c>
      <c r="H880" s="52" t="s">
        <v>1895</v>
      </c>
      <c r="I880" s="65"/>
      <c r="J880" s="53" t="s">
        <v>1809</v>
      </c>
      <c r="K880" s="53" t="s">
        <v>1810</v>
      </c>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c r="BS880" s="15"/>
      <c r="BT880" s="15"/>
      <c r="BU880" s="15"/>
      <c r="BV880" s="15"/>
      <c r="BW880" s="15"/>
      <c r="BX880" s="15"/>
      <c r="BY880" s="15"/>
      <c r="BZ880" s="15"/>
      <c r="CA880" s="15"/>
      <c r="CB880" s="15"/>
      <c r="CC880" s="15"/>
      <c r="CD880" s="15"/>
      <c r="CE880" s="15"/>
      <c r="CF880" s="15"/>
      <c r="CG880" s="15"/>
      <c r="CH880" s="15"/>
      <c r="CI880" s="15"/>
      <c r="CJ880" s="15"/>
      <c r="CK880" s="15"/>
      <c r="CL880" s="15"/>
      <c r="CM880" s="15"/>
      <c r="CN880" s="15"/>
      <c r="CO880" s="15"/>
      <c r="CP880" s="15"/>
      <c r="CQ880" s="15"/>
      <c r="CR880" s="15"/>
      <c r="CS880" s="15"/>
      <c r="CT880" s="15"/>
      <c r="CU880" s="15"/>
      <c r="CV880" s="15"/>
      <c r="CW880" s="15"/>
      <c r="CX880" s="15"/>
      <c r="CY880" s="15"/>
      <c r="CZ880" s="15"/>
      <c r="DA880" s="15"/>
      <c r="DB880" s="15"/>
      <c r="DC880" s="15"/>
      <c r="DD880" s="15"/>
      <c r="DE880" s="15"/>
      <c r="DF880" s="15"/>
      <c r="DG880" s="15"/>
      <c r="DH880" s="15"/>
      <c r="DI880" s="15"/>
      <c r="DJ880" s="15"/>
      <c r="DK880" s="15"/>
      <c r="DL880" s="15"/>
      <c r="DM880" s="15"/>
      <c r="DN880" s="15"/>
      <c r="DO880" s="15"/>
      <c r="DP880" s="15"/>
      <c r="DQ880" s="15"/>
      <c r="DR880" s="15"/>
      <c r="DS880" s="15"/>
      <c r="DT880" s="15"/>
      <c r="DU880" s="15"/>
      <c r="DV880" s="15"/>
      <c r="DW880" s="15"/>
      <c r="DX880" s="15"/>
      <c r="DY880" s="15"/>
      <c r="DZ880" s="15"/>
      <c r="EA880" s="15"/>
      <c r="EB880" s="15"/>
      <c r="EC880" s="15"/>
      <c r="ED880" s="15"/>
      <c r="EE880" s="15"/>
      <c r="EF880" s="15"/>
      <c r="EG880" s="15"/>
      <c r="EH880" s="15"/>
      <c r="EI880" s="15"/>
      <c r="EJ880" s="15"/>
      <c r="EK880" s="15"/>
      <c r="EL880" s="15"/>
      <c r="EM880" s="15"/>
      <c r="EN880" s="15"/>
      <c r="EO880" s="15"/>
      <c r="EP880" s="15"/>
      <c r="EQ880" s="15"/>
      <c r="ER880" s="15"/>
      <c r="ES880" s="15"/>
      <c r="ET880" s="15"/>
      <c r="EU880" s="15"/>
      <c r="EV880" s="15"/>
      <c r="EW880" s="15"/>
      <c r="EX880" s="15"/>
      <c r="EY880" s="15"/>
      <c r="EZ880" s="15"/>
      <c r="FA880" s="15"/>
      <c r="FB880" s="15"/>
      <c r="FC880" s="15"/>
      <c r="FD880" s="15"/>
      <c r="FE880" s="15"/>
      <c r="FF880" s="15"/>
      <c r="FG880" s="15"/>
      <c r="FH880" s="15"/>
      <c r="FI880" s="15"/>
      <c r="FJ880" s="15"/>
      <c r="FK880" s="15"/>
      <c r="FL880" s="15"/>
      <c r="FM880" s="15"/>
      <c r="FN880" s="15"/>
      <c r="FO880" s="15"/>
      <c r="FP880" s="15"/>
      <c r="FQ880" s="15"/>
      <c r="FR880" s="15"/>
      <c r="FS880" s="15"/>
      <c r="FT880" s="15"/>
      <c r="FU880" s="15"/>
      <c r="FV880" s="15"/>
      <c r="FW880" s="15"/>
      <c r="FX880" s="15"/>
      <c r="FY880" s="15"/>
      <c r="FZ880" s="15"/>
      <c r="GA880" s="15"/>
      <c r="GB880" s="15"/>
      <c r="GC880" s="15"/>
      <c r="GD880" s="15"/>
      <c r="GE880" s="15"/>
      <c r="GF880" s="15"/>
      <c r="GG880" s="15"/>
      <c r="GH880" s="15"/>
      <c r="GI880" s="15"/>
      <c r="GJ880" s="15"/>
      <c r="GK880" s="15"/>
      <c r="GL880" s="15"/>
      <c r="GM880" s="15"/>
      <c r="GN880" s="15"/>
      <c r="GO880" s="15"/>
      <c r="GP880" s="15"/>
      <c r="GQ880" s="15"/>
      <c r="GR880" s="15"/>
      <c r="GS880" s="15"/>
      <c r="GT880" s="15"/>
      <c r="GU880" s="15"/>
      <c r="GV880" s="15"/>
      <c r="GW880" s="15"/>
      <c r="GX880" s="15"/>
      <c r="GY880" s="15"/>
      <c r="GZ880" s="15"/>
      <c r="HA880" s="15"/>
      <c r="HB880" s="15"/>
      <c r="HC880" s="15"/>
      <c r="HD880" s="15"/>
      <c r="HE880" s="15"/>
      <c r="HF880" s="15"/>
      <c r="HG880" s="15"/>
      <c r="HH880" s="15"/>
      <c r="HI880" s="15"/>
      <c r="HJ880" s="15"/>
      <c r="HK880" s="15"/>
      <c r="HL880" s="15"/>
      <c r="HM880" s="15"/>
      <c r="HN880" s="15"/>
      <c r="HO880" s="15"/>
      <c r="HP880" s="15"/>
      <c r="HQ880" s="15"/>
      <c r="HR880" s="15"/>
      <c r="HS880" s="15"/>
      <c r="HT880" s="15"/>
      <c r="HU880" s="15"/>
      <c r="HV880" s="15"/>
      <c r="HW880" s="15"/>
      <c r="HX880" s="15"/>
      <c r="HY880" s="15"/>
      <c r="HZ880" s="15"/>
      <c r="IA880" s="15"/>
      <c r="IB880" s="15"/>
    </row>
    <row r="881" s="11" customFormat="1" ht="39.95" customHeight="1" spans="1:236">
      <c r="A881" s="52">
        <v>82</v>
      </c>
      <c r="B881" s="53" t="s">
        <v>1805</v>
      </c>
      <c r="C881" s="53" t="s">
        <v>2337</v>
      </c>
      <c r="D881" s="52" t="s">
        <v>53</v>
      </c>
      <c r="E881" s="52" t="s">
        <v>1931</v>
      </c>
      <c r="F881" s="64">
        <v>0.8</v>
      </c>
      <c r="G881" s="70">
        <v>146.5</v>
      </c>
      <c r="H881" s="52" t="s">
        <v>1895</v>
      </c>
      <c r="I881" s="65"/>
      <c r="J881" s="53" t="s">
        <v>1809</v>
      </c>
      <c r="K881" s="53" t="s">
        <v>1810</v>
      </c>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c r="BS881" s="15"/>
      <c r="BT881" s="15"/>
      <c r="BU881" s="15"/>
      <c r="BV881" s="15"/>
      <c r="BW881" s="15"/>
      <c r="BX881" s="15"/>
      <c r="BY881" s="15"/>
      <c r="BZ881" s="15"/>
      <c r="CA881" s="15"/>
      <c r="CB881" s="15"/>
      <c r="CC881" s="15"/>
      <c r="CD881" s="15"/>
      <c r="CE881" s="15"/>
      <c r="CF881" s="15"/>
      <c r="CG881" s="15"/>
      <c r="CH881" s="15"/>
      <c r="CI881" s="15"/>
      <c r="CJ881" s="15"/>
      <c r="CK881" s="15"/>
      <c r="CL881" s="15"/>
      <c r="CM881" s="15"/>
      <c r="CN881" s="15"/>
      <c r="CO881" s="15"/>
      <c r="CP881" s="15"/>
      <c r="CQ881" s="15"/>
      <c r="CR881" s="15"/>
      <c r="CS881" s="15"/>
      <c r="CT881" s="15"/>
      <c r="CU881" s="15"/>
      <c r="CV881" s="15"/>
      <c r="CW881" s="15"/>
      <c r="CX881" s="15"/>
      <c r="CY881" s="15"/>
      <c r="CZ881" s="15"/>
      <c r="DA881" s="15"/>
      <c r="DB881" s="15"/>
      <c r="DC881" s="15"/>
      <c r="DD881" s="15"/>
      <c r="DE881" s="15"/>
      <c r="DF881" s="15"/>
      <c r="DG881" s="15"/>
      <c r="DH881" s="15"/>
      <c r="DI881" s="15"/>
      <c r="DJ881" s="15"/>
      <c r="DK881" s="15"/>
      <c r="DL881" s="15"/>
      <c r="DM881" s="15"/>
      <c r="DN881" s="15"/>
      <c r="DO881" s="15"/>
      <c r="DP881" s="15"/>
      <c r="DQ881" s="15"/>
      <c r="DR881" s="15"/>
      <c r="DS881" s="15"/>
      <c r="DT881" s="15"/>
      <c r="DU881" s="15"/>
      <c r="DV881" s="15"/>
      <c r="DW881" s="15"/>
      <c r="DX881" s="15"/>
      <c r="DY881" s="15"/>
      <c r="DZ881" s="15"/>
      <c r="EA881" s="15"/>
      <c r="EB881" s="15"/>
      <c r="EC881" s="15"/>
      <c r="ED881" s="15"/>
      <c r="EE881" s="15"/>
      <c r="EF881" s="15"/>
      <c r="EG881" s="15"/>
      <c r="EH881" s="15"/>
      <c r="EI881" s="15"/>
      <c r="EJ881" s="15"/>
      <c r="EK881" s="15"/>
      <c r="EL881" s="15"/>
      <c r="EM881" s="15"/>
      <c r="EN881" s="15"/>
      <c r="EO881" s="15"/>
      <c r="EP881" s="15"/>
      <c r="EQ881" s="15"/>
      <c r="ER881" s="15"/>
      <c r="ES881" s="15"/>
      <c r="ET881" s="15"/>
      <c r="EU881" s="15"/>
      <c r="EV881" s="15"/>
      <c r="EW881" s="15"/>
      <c r="EX881" s="15"/>
      <c r="EY881" s="15"/>
      <c r="EZ881" s="15"/>
      <c r="FA881" s="15"/>
      <c r="FB881" s="15"/>
      <c r="FC881" s="15"/>
      <c r="FD881" s="15"/>
      <c r="FE881" s="15"/>
      <c r="FF881" s="15"/>
      <c r="FG881" s="15"/>
      <c r="FH881" s="15"/>
      <c r="FI881" s="15"/>
      <c r="FJ881" s="15"/>
      <c r="FK881" s="15"/>
      <c r="FL881" s="15"/>
      <c r="FM881" s="15"/>
      <c r="FN881" s="15"/>
      <c r="FO881" s="15"/>
      <c r="FP881" s="15"/>
      <c r="FQ881" s="15"/>
      <c r="FR881" s="15"/>
      <c r="FS881" s="15"/>
      <c r="FT881" s="15"/>
      <c r="FU881" s="15"/>
      <c r="FV881" s="15"/>
      <c r="FW881" s="15"/>
      <c r="FX881" s="15"/>
      <c r="FY881" s="15"/>
      <c r="FZ881" s="15"/>
      <c r="GA881" s="15"/>
      <c r="GB881" s="15"/>
      <c r="GC881" s="15"/>
      <c r="GD881" s="15"/>
      <c r="GE881" s="15"/>
      <c r="GF881" s="15"/>
      <c r="GG881" s="15"/>
      <c r="GH881" s="15"/>
      <c r="GI881" s="15"/>
      <c r="GJ881" s="15"/>
      <c r="GK881" s="15"/>
      <c r="GL881" s="15"/>
      <c r="GM881" s="15"/>
      <c r="GN881" s="15"/>
      <c r="GO881" s="15"/>
      <c r="GP881" s="15"/>
      <c r="GQ881" s="15"/>
      <c r="GR881" s="15"/>
      <c r="GS881" s="15"/>
      <c r="GT881" s="15"/>
      <c r="GU881" s="15"/>
      <c r="GV881" s="15"/>
      <c r="GW881" s="15"/>
      <c r="GX881" s="15"/>
      <c r="GY881" s="15"/>
      <c r="GZ881" s="15"/>
      <c r="HA881" s="15"/>
      <c r="HB881" s="15"/>
      <c r="HC881" s="15"/>
      <c r="HD881" s="15"/>
      <c r="HE881" s="15"/>
      <c r="HF881" s="15"/>
      <c r="HG881" s="15"/>
      <c r="HH881" s="15"/>
      <c r="HI881" s="15"/>
      <c r="HJ881" s="15"/>
      <c r="HK881" s="15"/>
      <c r="HL881" s="15"/>
      <c r="HM881" s="15"/>
      <c r="HN881" s="15"/>
      <c r="HO881" s="15"/>
      <c r="HP881" s="15"/>
      <c r="HQ881" s="15"/>
      <c r="HR881" s="15"/>
      <c r="HS881" s="15"/>
      <c r="HT881" s="15"/>
      <c r="HU881" s="15"/>
      <c r="HV881" s="15"/>
      <c r="HW881" s="15"/>
      <c r="HX881" s="15"/>
      <c r="HY881" s="15"/>
      <c r="HZ881" s="15"/>
      <c r="IA881" s="15"/>
      <c r="IB881" s="15"/>
    </row>
    <row r="882" s="11" customFormat="1" ht="39.95" customHeight="1" spans="1:236">
      <c r="A882" s="52">
        <v>83</v>
      </c>
      <c r="B882" s="53" t="s">
        <v>1805</v>
      </c>
      <c r="C882" s="53" t="s">
        <v>2338</v>
      </c>
      <c r="D882" s="52" t="s">
        <v>21</v>
      </c>
      <c r="E882" s="52" t="s">
        <v>1807</v>
      </c>
      <c r="F882" s="64">
        <v>0.8</v>
      </c>
      <c r="G882" s="70">
        <v>45</v>
      </c>
      <c r="H882" s="52" t="s">
        <v>1823</v>
      </c>
      <c r="I882" s="65"/>
      <c r="J882" s="53" t="s">
        <v>1809</v>
      </c>
      <c r="K882" s="53" t="s">
        <v>1810</v>
      </c>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c r="BS882" s="15"/>
      <c r="BT882" s="15"/>
      <c r="BU882" s="15"/>
      <c r="BV882" s="15"/>
      <c r="BW882" s="15"/>
      <c r="BX882" s="15"/>
      <c r="BY882" s="15"/>
      <c r="BZ882" s="15"/>
      <c r="CA882" s="15"/>
      <c r="CB882" s="15"/>
      <c r="CC882" s="15"/>
      <c r="CD882" s="15"/>
      <c r="CE882" s="15"/>
      <c r="CF882" s="15"/>
      <c r="CG882" s="15"/>
      <c r="CH882" s="15"/>
      <c r="CI882" s="15"/>
      <c r="CJ882" s="15"/>
      <c r="CK882" s="15"/>
      <c r="CL882" s="15"/>
      <c r="CM882" s="15"/>
      <c r="CN882" s="15"/>
      <c r="CO882" s="15"/>
      <c r="CP882" s="15"/>
      <c r="CQ882" s="15"/>
      <c r="CR882" s="15"/>
      <c r="CS882" s="15"/>
      <c r="CT882" s="15"/>
      <c r="CU882" s="15"/>
      <c r="CV882" s="15"/>
      <c r="CW882" s="15"/>
      <c r="CX882" s="15"/>
      <c r="CY882" s="15"/>
      <c r="CZ882" s="15"/>
      <c r="DA882" s="15"/>
      <c r="DB882" s="15"/>
      <c r="DC882" s="15"/>
      <c r="DD882" s="15"/>
      <c r="DE882" s="15"/>
      <c r="DF882" s="15"/>
      <c r="DG882" s="15"/>
      <c r="DH882" s="15"/>
      <c r="DI882" s="15"/>
      <c r="DJ882" s="15"/>
      <c r="DK882" s="15"/>
      <c r="DL882" s="15"/>
      <c r="DM882" s="15"/>
      <c r="DN882" s="15"/>
      <c r="DO882" s="15"/>
      <c r="DP882" s="15"/>
      <c r="DQ882" s="15"/>
      <c r="DR882" s="15"/>
      <c r="DS882" s="15"/>
      <c r="DT882" s="15"/>
      <c r="DU882" s="15"/>
      <c r="DV882" s="15"/>
      <c r="DW882" s="15"/>
      <c r="DX882" s="15"/>
      <c r="DY882" s="15"/>
      <c r="DZ882" s="15"/>
      <c r="EA882" s="15"/>
      <c r="EB882" s="15"/>
      <c r="EC882" s="15"/>
      <c r="ED882" s="15"/>
      <c r="EE882" s="15"/>
      <c r="EF882" s="15"/>
      <c r="EG882" s="15"/>
      <c r="EH882" s="15"/>
      <c r="EI882" s="15"/>
      <c r="EJ882" s="15"/>
      <c r="EK882" s="15"/>
      <c r="EL882" s="15"/>
      <c r="EM882" s="15"/>
      <c r="EN882" s="15"/>
      <c r="EO882" s="15"/>
      <c r="EP882" s="15"/>
      <c r="EQ882" s="15"/>
      <c r="ER882" s="15"/>
      <c r="ES882" s="15"/>
      <c r="ET882" s="15"/>
      <c r="EU882" s="15"/>
      <c r="EV882" s="15"/>
      <c r="EW882" s="15"/>
      <c r="EX882" s="15"/>
      <c r="EY882" s="15"/>
      <c r="EZ882" s="15"/>
      <c r="FA882" s="15"/>
      <c r="FB882" s="15"/>
      <c r="FC882" s="15"/>
      <c r="FD882" s="15"/>
      <c r="FE882" s="15"/>
      <c r="FF882" s="15"/>
      <c r="FG882" s="15"/>
      <c r="FH882" s="15"/>
      <c r="FI882" s="15"/>
      <c r="FJ882" s="15"/>
      <c r="FK882" s="15"/>
      <c r="FL882" s="15"/>
      <c r="FM882" s="15"/>
      <c r="FN882" s="15"/>
      <c r="FO882" s="15"/>
      <c r="FP882" s="15"/>
      <c r="FQ882" s="15"/>
      <c r="FR882" s="15"/>
      <c r="FS882" s="15"/>
      <c r="FT882" s="15"/>
      <c r="FU882" s="15"/>
      <c r="FV882" s="15"/>
      <c r="FW882" s="15"/>
      <c r="FX882" s="15"/>
      <c r="FY882" s="15"/>
      <c r="FZ882" s="15"/>
      <c r="GA882" s="15"/>
      <c r="GB882" s="15"/>
      <c r="GC882" s="15"/>
      <c r="GD882" s="15"/>
      <c r="GE882" s="15"/>
      <c r="GF882" s="15"/>
      <c r="GG882" s="15"/>
      <c r="GH882" s="15"/>
      <c r="GI882" s="15"/>
      <c r="GJ882" s="15"/>
      <c r="GK882" s="15"/>
      <c r="GL882" s="15"/>
      <c r="GM882" s="15"/>
      <c r="GN882" s="15"/>
      <c r="GO882" s="15"/>
      <c r="GP882" s="15"/>
      <c r="GQ882" s="15"/>
      <c r="GR882" s="15"/>
      <c r="GS882" s="15"/>
      <c r="GT882" s="15"/>
      <c r="GU882" s="15"/>
      <c r="GV882" s="15"/>
      <c r="GW882" s="15"/>
      <c r="GX882" s="15"/>
      <c r="GY882" s="15"/>
      <c r="GZ882" s="15"/>
      <c r="HA882" s="15"/>
      <c r="HB882" s="15"/>
      <c r="HC882" s="15"/>
      <c r="HD882" s="15"/>
      <c r="HE882" s="15"/>
      <c r="HF882" s="15"/>
      <c r="HG882" s="15"/>
      <c r="HH882" s="15"/>
      <c r="HI882" s="15"/>
      <c r="HJ882" s="15"/>
      <c r="HK882" s="15"/>
      <c r="HL882" s="15"/>
      <c r="HM882" s="15"/>
      <c r="HN882" s="15"/>
      <c r="HO882" s="15"/>
      <c r="HP882" s="15"/>
      <c r="HQ882" s="15"/>
      <c r="HR882" s="15"/>
      <c r="HS882" s="15"/>
      <c r="HT882" s="15"/>
      <c r="HU882" s="15"/>
      <c r="HV882" s="15"/>
      <c r="HW882" s="15"/>
      <c r="HX882" s="15"/>
      <c r="HY882" s="15"/>
      <c r="HZ882" s="15"/>
      <c r="IA882" s="15"/>
      <c r="IB882" s="15"/>
    </row>
    <row r="883" s="11" customFormat="1" ht="39.95" customHeight="1" spans="1:236">
      <c r="A883" s="52">
        <v>84</v>
      </c>
      <c r="B883" s="53" t="s">
        <v>1805</v>
      </c>
      <c r="C883" s="53" t="s">
        <v>2339</v>
      </c>
      <c r="D883" s="52" t="s">
        <v>2152</v>
      </c>
      <c r="E883" s="52" t="s">
        <v>1931</v>
      </c>
      <c r="F883" s="64">
        <v>0.8</v>
      </c>
      <c r="G883" s="70">
        <v>14.5</v>
      </c>
      <c r="H883" s="52" t="s">
        <v>1850</v>
      </c>
      <c r="I883" s="65"/>
      <c r="J883" s="53" t="s">
        <v>1809</v>
      </c>
      <c r="K883" s="53" t="s">
        <v>1810</v>
      </c>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c r="BQ883" s="15"/>
      <c r="BR883" s="15"/>
      <c r="BS883" s="15"/>
      <c r="BT883" s="15"/>
      <c r="BU883" s="15"/>
      <c r="BV883" s="15"/>
      <c r="BW883" s="15"/>
      <c r="BX883" s="15"/>
      <c r="BY883" s="15"/>
      <c r="BZ883" s="15"/>
      <c r="CA883" s="15"/>
      <c r="CB883" s="15"/>
      <c r="CC883" s="15"/>
      <c r="CD883" s="15"/>
      <c r="CE883" s="15"/>
      <c r="CF883" s="15"/>
      <c r="CG883" s="15"/>
      <c r="CH883" s="15"/>
      <c r="CI883" s="15"/>
      <c r="CJ883" s="15"/>
      <c r="CK883" s="15"/>
      <c r="CL883" s="15"/>
      <c r="CM883" s="15"/>
      <c r="CN883" s="15"/>
      <c r="CO883" s="15"/>
      <c r="CP883" s="15"/>
      <c r="CQ883" s="15"/>
      <c r="CR883" s="15"/>
      <c r="CS883" s="15"/>
      <c r="CT883" s="15"/>
      <c r="CU883" s="15"/>
      <c r="CV883" s="15"/>
      <c r="CW883" s="15"/>
      <c r="CX883" s="15"/>
      <c r="CY883" s="15"/>
      <c r="CZ883" s="15"/>
      <c r="DA883" s="15"/>
      <c r="DB883" s="15"/>
      <c r="DC883" s="15"/>
      <c r="DD883" s="15"/>
      <c r="DE883" s="15"/>
      <c r="DF883" s="15"/>
      <c r="DG883" s="15"/>
      <c r="DH883" s="15"/>
      <c r="DI883" s="15"/>
      <c r="DJ883" s="15"/>
      <c r="DK883" s="15"/>
      <c r="DL883" s="15"/>
      <c r="DM883" s="15"/>
      <c r="DN883" s="15"/>
      <c r="DO883" s="15"/>
      <c r="DP883" s="15"/>
      <c r="DQ883" s="15"/>
      <c r="DR883" s="15"/>
      <c r="DS883" s="15"/>
      <c r="DT883" s="15"/>
      <c r="DU883" s="15"/>
      <c r="DV883" s="15"/>
      <c r="DW883" s="15"/>
      <c r="DX883" s="15"/>
      <c r="DY883" s="15"/>
      <c r="DZ883" s="15"/>
      <c r="EA883" s="15"/>
      <c r="EB883" s="15"/>
      <c r="EC883" s="15"/>
      <c r="ED883" s="15"/>
      <c r="EE883" s="15"/>
      <c r="EF883" s="15"/>
      <c r="EG883" s="15"/>
      <c r="EH883" s="15"/>
      <c r="EI883" s="15"/>
      <c r="EJ883" s="15"/>
      <c r="EK883" s="15"/>
      <c r="EL883" s="15"/>
      <c r="EM883" s="15"/>
      <c r="EN883" s="15"/>
      <c r="EO883" s="15"/>
      <c r="EP883" s="15"/>
      <c r="EQ883" s="15"/>
      <c r="ER883" s="15"/>
      <c r="ES883" s="15"/>
      <c r="ET883" s="15"/>
      <c r="EU883" s="15"/>
      <c r="EV883" s="15"/>
      <c r="EW883" s="15"/>
      <c r="EX883" s="15"/>
      <c r="EY883" s="15"/>
      <c r="EZ883" s="15"/>
      <c r="FA883" s="15"/>
      <c r="FB883" s="15"/>
      <c r="FC883" s="15"/>
      <c r="FD883" s="15"/>
      <c r="FE883" s="15"/>
      <c r="FF883" s="15"/>
      <c r="FG883" s="15"/>
      <c r="FH883" s="15"/>
      <c r="FI883" s="15"/>
      <c r="FJ883" s="15"/>
      <c r="FK883" s="15"/>
      <c r="FL883" s="15"/>
      <c r="FM883" s="15"/>
      <c r="FN883" s="15"/>
      <c r="FO883" s="15"/>
      <c r="FP883" s="15"/>
      <c r="FQ883" s="15"/>
      <c r="FR883" s="15"/>
      <c r="FS883" s="15"/>
      <c r="FT883" s="15"/>
      <c r="FU883" s="15"/>
      <c r="FV883" s="15"/>
      <c r="FW883" s="15"/>
      <c r="FX883" s="15"/>
      <c r="FY883" s="15"/>
      <c r="FZ883" s="15"/>
      <c r="GA883" s="15"/>
      <c r="GB883" s="15"/>
      <c r="GC883" s="15"/>
      <c r="GD883" s="15"/>
      <c r="GE883" s="15"/>
      <c r="GF883" s="15"/>
      <c r="GG883" s="15"/>
      <c r="GH883" s="15"/>
      <c r="GI883" s="15"/>
      <c r="GJ883" s="15"/>
      <c r="GK883" s="15"/>
      <c r="GL883" s="15"/>
      <c r="GM883" s="15"/>
      <c r="GN883" s="15"/>
      <c r="GO883" s="15"/>
      <c r="GP883" s="15"/>
      <c r="GQ883" s="15"/>
      <c r="GR883" s="15"/>
      <c r="GS883" s="15"/>
      <c r="GT883" s="15"/>
      <c r="GU883" s="15"/>
      <c r="GV883" s="15"/>
      <c r="GW883" s="15"/>
      <c r="GX883" s="15"/>
      <c r="GY883" s="15"/>
      <c r="GZ883" s="15"/>
      <c r="HA883" s="15"/>
      <c r="HB883" s="15"/>
      <c r="HC883" s="15"/>
      <c r="HD883" s="15"/>
      <c r="HE883" s="15"/>
      <c r="HF883" s="15"/>
      <c r="HG883" s="15"/>
      <c r="HH883" s="15"/>
      <c r="HI883" s="15"/>
      <c r="HJ883" s="15"/>
      <c r="HK883" s="15"/>
      <c r="HL883" s="15"/>
      <c r="HM883" s="15"/>
      <c r="HN883" s="15"/>
      <c r="HO883" s="15"/>
      <c r="HP883" s="15"/>
      <c r="HQ883" s="15"/>
      <c r="HR883" s="15"/>
      <c r="HS883" s="15"/>
      <c r="HT883" s="15"/>
      <c r="HU883" s="15"/>
      <c r="HV883" s="15"/>
      <c r="HW883" s="15"/>
      <c r="HX883" s="15"/>
      <c r="HY883" s="15"/>
      <c r="HZ883" s="15"/>
      <c r="IA883" s="15"/>
      <c r="IB883" s="15"/>
    </row>
    <row r="884" s="11" customFormat="1" ht="39.95" customHeight="1" spans="1:236">
      <c r="A884" s="52">
        <v>85</v>
      </c>
      <c r="B884" s="53" t="s">
        <v>1805</v>
      </c>
      <c r="C884" s="53" t="s">
        <v>2340</v>
      </c>
      <c r="D884" s="52" t="s">
        <v>421</v>
      </c>
      <c r="E884" s="52" t="s">
        <v>1931</v>
      </c>
      <c r="F884" s="64">
        <v>0.8</v>
      </c>
      <c r="G884" s="70">
        <v>12.1</v>
      </c>
      <c r="H884" s="52" t="s">
        <v>1895</v>
      </c>
      <c r="I884" s="65"/>
      <c r="J884" s="53" t="s">
        <v>1809</v>
      </c>
      <c r="K884" s="53" t="s">
        <v>1810</v>
      </c>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5"/>
      <c r="BO884" s="15"/>
      <c r="BP884" s="15"/>
      <c r="BQ884" s="15"/>
      <c r="BR884" s="15"/>
      <c r="BS884" s="15"/>
      <c r="BT884" s="15"/>
      <c r="BU884" s="15"/>
      <c r="BV884" s="15"/>
      <c r="BW884" s="15"/>
      <c r="BX884" s="15"/>
      <c r="BY884" s="15"/>
      <c r="BZ884" s="15"/>
      <c r="CA884" s="15"/>
      <c r="CB884" s="15"/>
      <c r="CC884" s="15"/>
      <c r="CD884" s="15"/>
      <c r="CE884" s="15"/>
      <c r="CF884" s="15"/>
      <c r="CG884" s="15"/>
      <c r="CH884" s="15"/>
      <c r="CI884" s="15"/>
      <c r="CJ884" s="15"/>
      <c r="CK884" s="15"/>
      <c r="CL884" s="15"/>
      <c r="CM884" s="15"/>
      <c r="CN884" s="15"/>
      <c r="CO884" s="15"/>
      <c r="CP884" s="15"/>
      <c r="CQ884" s="15"/>
      <c r="CR884" s="15"/>
      <c r="CS884" s="15"/>
      <c r="CT884" s="15"/>
      <c r="CU884" s="15"/>
      <c r="CV884" s="15"/>
      <c r="CW884" s="15"/>
      <c r="CX884" s="15"/>
      <c r="CY884" s="15"/>
      <c r="CZ884" s="15"/>
      <c r="DA884" s="15"/>
      <c r="DB884" s="15"/>
      <c r="DC884" s="15"/>
      <c r="DD884" s="15"/>
      <c r="DE884" s="15"/>
      <c r="DF884" s="15"/>
      <c r="DG884" s="15"/>
      <c r="DH884" s="15"/>
      <c r="DI884" s="15"/>
      <c r="DJ884" s="15"/>
      <c r="DK884" s="15"/>
      <c r="DL884" s="15"/>
      <c r="DM884" s="15"/>
      <c r="DN884" s="15"/>
      <c r="DO884" s="15"/>
      <c r="DP884" s="15"/>
      <c r="DQ884" s="15"/>
      <c r="DR884" s="15"/>
      <c r="DS884" s="15"/>
      <c r="DT884" s="15"/>
      <c r="DU884" s="15"/>
      <c r="DV884" s="15"/>
      <c r="DW884" s="15"/>
      <c r="DX884" s="15"/>
      <c r="DY884" s="15"/>
      <c r="DZ884" s="15"/>
      <c r="EA884" s="15"/>
      <c r="EB884" s="15"/>
      <c r="EC884" s="15"/>
      <c r="ED884" s="15"/>
      <c r="EE884" s="15"/>
      <c r="EF884" s="15"/>
      <c r="EG884" s="15"/>
      <c r="EH884" s="15"/>
      <c r="EI884" s="15"/>
      <c r="EJ884" s="15"/>
      <c r="EK884" s="15"/>
      <c r="EL884" s="15"/>
      <c r="EM884" s="15"/>
      <c r="EN884" s="15"/>
      <c r="EO884" s="15"/>
      <c r="EP884" s="15"/>
      <c r="EQ884" s="15"/>
      <c r="ER884" s="15"/>
      <c r="ES884" s="15"/>
      <c r="ET884" s="15"/>
      <c r="EU884" s="15"/>
      <c r="EV884" s="15"/>
      <c r="EW884" s="15"/>
      <c r="EX884" s="15"/>
      <c r="EY884" s="15"/>
      <c r="EZ884" s="15"/>
      <c r="FA884" s="15"/>
      <c r="FB884" s="15"/>
      <c r="FC884" s="15"/>
      <c r="FD884" s="15"/>
      <c r="FE884" s="15"/>
      <c r="FF884" s="15"/>
      <c r="FG884" s="15"/>
      <c r="FH884" s="15"/>
      <c r="FI884" s="15"/>
      <c r="FJ884" s="15"/>
      <c r="FK884" s="15"/>
      <c r="FL884" s="15"/>
      <c r="FM884" s="15"/>
      <c r="FN884" s="15"/>
      <c r="FO884" s="15"/>
      <c r="FP884" s="15"/>
      <c r="FQ884" s="15"/>
      <c r="FR884" s="15"/>
      <c r="FS884" s="15"/>
      <c r="FT884" s="15"/>
      <c r="FU884" s="15"/>
      <c r="FV884" s="15"/>
      <c r="FW884" s="15"/>
      <c r="FX884" s="15"/>
      <c r="FY884" s="15"/>
      <c r="FZ884" s="15"/>
      <c r="GA884" s="15"/>
      <c r="GB884" s="15"/>
      <c r="GC884" s="15"/>
      <c r="GD884" s="15"/>
      <c r="GE884" s="15"/>
      <c r="GF884" s="15"/>
      <c r="GG884" s="15"/>
      <c r="GH884" s="15"/>
      <c r="GI884" s="15"/>
      <c r="GJ884" s="15"/>
      <c r="GK884" s="15"/>
      <c r="GL884" s="15"/>
      <c r="GM884" s="15"/>
      <c r="GN884" s="15"/>
      <c r="GO884" s="15"/>
      <c r="GP884" s="15"/>
      <c r="GQ884" s="15"/>
      <c r="GR884" s="15"/>
      <c r="GS884" s="15"/>
      <c r="GT884" s="15"/>
      <c r="GU884" s="15"/>
      <c r="GV884" s="15"/>
      <c r="GW884" s="15"/>
      <c r="GX884" s="15"/>
      <c r="GY884" s="15"/>
      <c r="GZ884" s="15"/>
      <c r="HA884" s="15"/>
      <c r="HB884" s="15"/>
      <c r="HC884" s="15"/>
      <c r="HD884" s="15"/>
      <c r="HE884" s="15"/>
      <c r="HF884" s="15"/>
      <c r="HG884" s="15"/>
      <c r="HH884" s="15"/>
      <c r="HI884" s="15"/>
      <c r="HJ884" s="15"/>
      <c r="HK884" s="15"/>
      <c r="HL884" s="15"/>
      <c r="HM884" s="15"/>
      <c r="HN884" s="15"/>
      <c r="HO884" s="15"/>
      <c r="HP884" s="15"/>
      <c r="HQ884" s="15"/>
      <c r="HR884" s="15"/>
      <c r="HS884" s="15"/>
      <c r="HT884" s="15"/>
      <c r="HU884" s="15"/>
      <c r="HV884" s="15"/>
      <c r="HW884" s="15"/>
      <c r="HX884" s="15"/>
      <c r="HY884" s="15"/>
      <c r="HZ884" s="15"/>
      <c r="IA884" s="15"/>
      <c r="IB884" s="15"/>
    </row>
    <row r="885" s="11" customFormat="1" ht="39.95" customHeight="1" spans="1:236">
      <c r="A885" s="52">
        <v>86</v>
      </c>
      <c r="B885" s="53" t="s">
        <v>1805</v>
      </c>
      <c r="C885" s="53" t="s">
        <v>2341</v>
      </c>
      <c r="D885" s="52" t="s">
        <v>373</v>
      </c>
      <c r="E885" s="52" t="s">
        <v>1931</v>
      </c>
      <c r="F885" s="64">
        <v>0.8</v>
      </c>
      <c r="G885" s="70">
        <v>11.4</v>
      </c>
      <c r="H885" s="52" t="s">
        <v>1895</v>
      </c>
      <c r="I885" s="65"/>
      <c r="J885" s="53" t="s">
        <v>1809</v>
      </c>
      <c r="K885" s="53" t="s">
        <v>1810</v>
      </c>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c r="BP885" s="15"/>
      <c r="BQ885" s="15"/>
      <c r="BR885" s="15"/>
      <c r="BS885" s="15"/>
      <c r="BT885" s="15"/>
      <c r="BU885" s="15"/>
      <c r="BV885" s="15"/>
      <c r="BW885" s="15"/>
      <c r="BX885" s="15"/>
      <c r="BY885" s="15"/>
      <c r="BZ885" s="15"/>
      <c r="CA885" s="15"/>
      <c r="CB885" s="15"/>
      <c r="CC885" s="15"/>
      <c r="CD885" s="15"/>
      <c r="CE885" s="15"/>
      <c r="CF885" s="15"/>
      <c r="CG885" s="15"/>
      <c r="CH885" s="15"/>
      <c r="CI885" s="15"/>
      <c r="CJ885" s="15"/>
      <c r="CK885" s="15"/>
      <c r="CL885" s="15"/>
      <c r="CM885" s="15"/>
      <c r="CN885" s="15"/>
      <c r="CO885" s="15"/>
      <c r="CP885" s="15"/>
      <c r="CQ885" s="15"/>
      <c r="CR885" s="15"/>
      <c r="CS885" s="15"/>
      <c r="CT885" s="15"/>
      <c r="CU885" s="15"/>
      <c r="CV885" s="15"/>
      <c r="CW885" s="15"/>
      <c r="CX885" s="15"/>
      <c r="CY885" s="15"/>
      <c r="CZ885" s="15"/>
      <c r="DA885" s="15"/>
      <c r="DB885" s="15"/>
      <c r="DC885" s="15"/>
      <c r="DD885" s="15"/>
      <c r="DE885" s="15"/>
      <c r="DF885" s="15"/>
      <c r="DG885" s="15"/>
      <c r="DH885" s="15"/>
      <c r="DI885" s="15"/>
      <c r="DJ885" s="15"/>
      <c r="DK885" s="15"/>
      <c r="DL885" s="15"/>
      <c r="DM885" s="15"/>
      <c r="DN885" s="15"/>
      <c r="DO885" s="15"/>
      <c r="DP885" s="15"/>
      <c r="DQ885" s="15"/>
      <c r="DR885" s="15"/>
      <c r="DS885" s="15"/>
      <c r="DT885" s="15"/>
      <c r="DU885" s="15"/>
      <c r="DV885" s="15"/>
      <c r="DW885" s="15"/>
      <c r="DX885" s="15"/>
      <c r="DY885" s="15"/>
      <c r="DZ885" s="15"/>
      <c r="EA885" s="15"/>
      <c r="EB885" s="15"/>
      <c r="EC885" s="15"/>
      <c r="ED885" s="15"/>
      <c r="EE885" s="15"/>
      <c r="EF885" s="15"/>
      <c r="EG885" s="15"/>
      <c r="EH885" s="15"/>
      <c r="EI885" s="15"/>
      <c r="EJ885" s="15"/>
      <c r="EK885" s="15"/>
      <c r="EL885" s="15"/>
      <c r="EM885" s="15"/>
      <c r="EN885" s="15"/>
      <c r="EO885" s="15"/>
      <c r="EP885" s="15"/>
      <c r="EQ885" s="15"/>
      <c r="ER885" s="15"/>
      <c r="ES885" s="15"/>
      <c r="ET885" s="15"/>
      <c r="EU885" s="15"/>
      <c r="EV885" s="15"/>
      <c r="EW885" s="15"/>
      <c r="EX885" s="15"/>
      <c r="EY885" s="15"/>
      <c r="EZ885" s="15"/>
      <c r="FA885" s="15"/>
      <c r="FB885" s="15"/>
      <c r="FC885" s="15"/>
      <c r="FD885" s="15"/>
      <c r="FE885" s="15"/>
      <c r="FF885" s="15"/>
      <c r="FG885" s="15"/>
      <c r="FH885" s="15"/>
      <c r="FI885" s="15"/>
      <c r="FJ885" s="15"/>
      <c r="FK885" s="15"/>
      <c r="FL885" s="15"/>
      <c r="FM885" s="15"/>
      <c r="FN885" s="15"/>
      <c r="FO885" s="15"/>
      <c r="FP885" s="15"/>
      <c r="FQ885" s="15"/>
      <c r="FR885" s="15"/>
      <c r="FS885" s="15"/>
      <c r="FT885" s="15"/>
      <c r="FU885" s="15"/>
      <c r="FV885" s="15"/>
      <c r="FW885" s="15"/>
      <c r="FX885" s="15"/>
      <c r="FY885" s="15"/>
      <c r="FZ885" s="15"/>
      <c r="GA885" s="15"/>
      <c r="GB885" s="15"/>
      <c r="GC885" s="15"/>
      <c r="GD885" s="15"/>
      <c r="GE885" s="15"/>
      <c r="GF885" s="15"/>
      <c r="GG885" s="15"/>
      <c r="GH885" s="15"/>
      <c r="GI885" s="15"/>
      <c r="GJ885" s="15"/>
      <c r="GK885" s="15"/>
      <c r="GL885" s="15"/>
      <c r="GM885" s="15"/>
      <c r="GN885" s="15"/>
      <c r="GO885" s="15"/>
      <c r="GP885" s="15"/>
      <c r="GQ885" s="15"/>
      <c r="GR885" s="15"/>
      <c r="GS885" s="15"/>
      <c r="GT885" s="15"/>
      <c r="GU885" s="15"/>
      <c r="GV885" s="15"/>
      <c r="GW885" s="15"/>
      <c r="GX885" s="15"/>
      <c r="GY885" s="15"/>
      <c r="GZ885" s="15"/>
      <c r="HA885" s="15"/>
      <c r="HB885" s="15"/>
      <c r="HC885" s="15"/>
      <c r="HD885" s="15"/>
      <c r="HE885" s="15"/>
      <c r="HF885" s="15"/>
      <c r="HG885" s="15"/>
      <c r="HH885" s="15"/>
      <c r="HI885" s="15"/>
      <c r="HJ885" s="15"/>
      <c r="HK885" s="15"/>
      <c r="HL885" s="15"/>
      <c r="HM885" s="15"/>
      <c r="HN885" s="15"/>
      <c r="HO885" s="15"/>
      <c r="HP885" s="15"/>
      <c r="HQ885" s="15"/>
      <c r="HR885" s="15"/>
      <c r="HS885" s="15"/>
      <c r="HT885" s="15"/>
      <c r="HU885" s="15"/>
      <c r="HV885" s="15"/>
      <c r="HW885" s="15"/>
      <c r="HX885" s="15"/>
      <c r="HY885" s="15"/>
      <c r="HZ885" s="15"/>
      <c r="IA885" s="15"/>
      <c r="IB885" s="15"/>
    </row>
    <row r="886" s="11" customFormat="1" ht="39.95" customHeight="1" spans="1:236">
      <c r="A886" s="52">
        <v>87</v>
      </c>
      <c r="B886" s="53" t="s">
        <v>1811</v>
      </c>
      <c r="C886" s="53" t="s">
        <v>2342</v>
      </c>
      <c r="D886" s="52" t="s">
        <v>801</v>
      </c>
      <c r="E886" s="52" t="s">
        <v>1807</v>
      </c>
      <c r="F886" s="64">
        <v>0.8</v>
      </c>
      <c r="G886" s="70">
        <v>22.5</v>
      </c>
      <c r="H886" s="52" t="s">
        <v>1866</v>
      </c>
      <c r="I886" s="65"/>
      <c r="J886" s="53" t="s">
        <v>1809</v>
      </c>
      <c r="K886" s="53" t="s">
        <v>1810</v>
      </c>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5"/>
      <c r="BO886" s="15"/>
      <c r="BP886" s="15"/>
      <c r="BQ886" s="15"/>
      <c r="BR886" s="15"/>
      <c r="BS886" s="15"/>
      <c r="BT886" s="15"/>
      <c r="BU886" s="15"/>
      <c r="BV886" s="15"/>
      <c r="BW886" s="15"/>
      <c r="BX886" s="15"/>
      <c r="BY886" s="15"/>
      <c r="BZ886" s="15"/>
      <c r="CA886" s="15"/>
      <c r="CB886" s="15"/>
      <c r="CC886" s="15"/>
      <c r="CD886" s="15"/>
      <c r="CE886" s="15"/>
      <c r="CF886" s="15"/>
      <c r="CG886" s="15"/>
      <c r="CH886" s="15"/>
      <c r="CI886" s="15"/>
      <c r="CJ886" s="15"/>
      <c r="CK886" s="15"/>
      <c r="CL886" s="15"/>
      <c r="CM886" s="15"/>
      <c r="CN886" s="15"/>
      <c r="CO886" s="15"/>
      <c r="CP886" s="15"/>
      <c r="CQ886" s="15"/>
      <c r="CR886" s="15"/>
      <c r="CS886" s="15"/>
      <c r="CT886" s="15"/>
      <c r="CU886" s="15"/>
      <c r="CV886" s="15"/>
      <c r="CW886" s="15"/>
      <c r="CX886" s="15"/>
      <c r="CY886" s="15"/>
      <c r="CZ886" s="15"/>
      <c r="DA886" s="15"/>
      <c r="DB886" s="15"/>
      <c r="DC886" s="15"/>
      <c r="DD886" s="15"/>
      <c r="DE886" s="15"/>
      <c r="DF886" s="15"/>
      <c r="DG886" s="15"/>
      <c r="DH886" s="15"/>
      <c r="DI886" s="15"/>
      <c r="DJ886" s="15"/>
      <c r="DK886" s="15"/>
      <c r="DL886" s="15"/>
      <c r="DM886" s="15"/>
      <c r="DN886" s="15"/>
      <c r="DO886" s="15"/>
      <c r="DP886" s="15"/>
      <c r="DQ886" s="15"/>
      <c r="DR886" s="15"/>
      <c r="DS886" s="15"/>
      <c r="DT886" s="15"/>
      <c r="DU886" s="15"/>
      <c r="DV886" s="15"/>
      <c r="DW886" s="15"/>
      <c r="DX886" s="15"/>
      <c r="DY886" s="15"/>
      <c r="DZ886" s="15"/>
      <c r="EA886" s="15"/>
      <c r="EB886" s="15"/>
      <c r="EC886" s="15"/>
      <c r="ED886" s="15"/>
      <c r="EE886" s="15"/>
      <c r="EF886" s="15"/>
      <c r="EG886" s="15"/>
      <c r="EH886" s="15"/>
      <c r="EI886" s="15"/>
      <c r="EJ886" s="15"/>
      <c r="EK886" s="15"/>
      <c r="EL886" s="15"/>
      <c r="EM886" s="15"/>
      <c r="EN886" s="15"/>
      <c r="EO886" s="15"/>
      <c r="EP886" s="15"/>
      <c r="EQ886" s="15"/>
      <c r="ER886" s="15"/>
      <c r="ES886" s="15"/>
      <c r="ET886" s="15"/>
      <c r="EU886" s="15"/>
      <c r="EV886" s="15"/>
      <c r="EW886" s="15"/>
      <c r="EX886" s="15"/>
      <c r="EY886" s="15"/>
      <c r="EZ886" s="15"/>
      <c r="FA886" s="15"/>
      <c r="FB886" s="15"/>
      <c r="FC886" s="15"/>
      <c r="FD886" s="15"/>
      <c r="FE886" s="15"/>
      <c r="FF886" s="15"/>
      <c r="FG886" s="15"/>
      <c r="FH886" s="15"/>
      <c r="FI886" s="15"/>
      <c r="FJ886" s="15"/>
      <c r="FK886" s="15"/>
      <c r="FL886" s="15"/>
      <c r="FM886" s="15"/>
      <c r="FN886" s="15"/>
      <c r="FO886" s="15"/>
      <c r="FP886" s="15"/>
      <c r="FQ886" s="15"/>
      <c r="FR886" s="15"/>
      <c r="FS886" s="15"/>
      <c r="FT886" s="15"/>
      <c r="FU886" s="15"/>
      <c r="FV886" s="15"/>
      <c r="FW886" s="15"/>
      <c r="FX886" s="15"/>
      <c r="FY886" s="15"/>
      <c r="FZ886" s="15"/>
      <c r="GA886" s="15"/>
      <c r="GB886" s="15"/>
      <c r="GC886" s="15"/>
      <c r="GD886" s="15"/>
      <c r="GE886" s="15"/>
      <c r="GF886" s="15"/>
      <c r="GG886" s="15"/>
      <c r="GH886" s="15"/>
      <c r="GI886" s="15"/>
      <c r="GJ886" s="15"/>
      <c r="GK886" s="15"/>
      <c r="GL886" s="15"/>
      <c r="GM886" s="15"/>
      <c r="GN886" s="15"/>
      <c r="GO886" s="15"/>
      <c r="GP886" s="15"/>
      <c r="GQ886" s="15"/>
      <c r="GR886" s="15"/>
      <c r="GS886" s="15"/>
      <c r="GT886" s="15"/>
      <c r="GU886" s="15"/>
      <c r="GV886" s="15"/>
      <c r="GW886" s="15"/>
      <c r="GX886" s="15"/>
      <c r="GY886" s="15"/>
      <c r="GZ886" s="15"/>
      <c r="HA886" s="15"/>
      <c r="HB886" s="15"/>
      <c r="HC886" s="15"/>
      <c r="HD886" s="15"/>
      <c r="HE886" s="15"/>
      <c r="HF886" s="15"/>
      <c r="HG886" s="15"/>
      <c r="HH886" s="15"/>
      <c r="HI886" s="15"/>
      <c r="HJ886" s="15"/>
      <c r="HK886" s="15"/>
      <c r="HL886" s="15"/>
      <c r="HM886" s="15"/>
      <c r="HN886" s="15"/>
      <c r="HO886" s="15"/>
      <c r="HP886" s="15"/>
      <c r="HQ886" s="15"/>
      <c r="HR886" s="15"/>
      <c r="HS886" s="15"/>
      <c r="HT886" s="15"/>
      <c r="HU886" s="15"/>
      <c r="HV886" s="15"/>
      <c r="HW886" s="15"/>
      <c r="HX886" s="15"/>
      <c r="HY886" s="15"/>
      <c r="HZ886" s="15"/>
      <c r="IA886" s="15"/>
      <c r="IB886" s="15"/>
    </row>
    <row r="887" s="11" customFormat="1" ht="39.95" customHeight="1" spans="1:236">
      <c r="A887" s="52">
        <v>88</v>
      </c>
      <c r="B887" s="53" t="s">
        <v>1805</v>
      </c>
      <c r="C887" s="53" t="s">
        <v>2343</v>
      </c>
      <c r="D887" s="52" t="s">
        <v>2344</v>
      </c>
      <c r="E887" s="52" t="s">
        <v>1807</v>
      </c>
      <c r="F887" s="64">
        <v>0.8</v>
      </c>
      <c r="G887" s="70">
        <v>14.9</v>
      </c>
      <c r="H887" s="52" t="s">
        <v>1840</v>
      </c>
      <c r="I887" s="65"/>
      <c r="J887" s="53" t="s">
        <v>1809</v>
      </c>
      <c r="K887" s="53" t="s">
        <v>1810</v>
      </c>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5"/>
      <c r="BO887" s="15"/>
      <c r="BP887" s="15"/>
      <c r="BQ887" s="15"/>
      <c r="BR887" s="15"/>
      <c r="BS887" s="15"/>
      <c r="BT887" s="15"/>
      <c r="BU887" s="15"/>
      <c r="BV887" s="15"/>
      <c r="BW887" s="15"/>
      <c r="BX887" s="15"/>
      <c r="BY887" s="15"/>
      <c r="BZ887" s="15"/>
      <c r="CA887" s="15"/>
      <c r="CB887" s="15"/>
      <c r="CC887" s="15"/>
      <c r="CD887" s="15"/>
      <c r="CE887" s="15"/>
      <c r="CF887" s="15"/>
      <c r="CG887" s="15"/>
      <c r="CH887" s="15"/>
      <c r="CI887" s="15"/>
      <c r="CJ887" s="15"/>
      <c r="CK887" s="15"/>
      <c r="CL887" s="15"/>
      <c r="CM887" s="15"/>
      <c r="CN887" s="15"/>
      <c r="CO887" s="15"/>
      <c r="CP887" s="15"/>
      <c r="CQ887" s="15"/>
      <c r="CR887" s="15"/>
      <c r="CS887" s="15"/>
      <c r="CT887" s="15"/>
      <c r="CU887" s="15"/>
      <c r="CV887" s="15"/>
      <c r="CW887" s="15"/>
      <c r="CX887" s="15"/>
      <c r="CY887" s="15"/>
      <c r="CZ887" s="15"/>
      <c r="DA887" s="15"/>
      <c r="DB887" s="15"/>
      <c r="DC887" s="15"/>
      <c r="DD887" s="15"/>
      <c r="DE887" s="15"/>
      <c r="DF887" s="15"/>
      <c r="DG887" s="15"/>
      <c r="DH887" s="15"/>
      <c r="DI887" s="15"/>
      <c r="DJ887" s="15"/>
      <c r="DK887" s="15"/>
      <c r="DL887" s="15"/>
      <c r="DM887" s="15"/>
      <c r="DN887" s="15"/>
      <c r="DO887" s="15"/>
      <c r="DP887" s="15"/>
      <c r="DQ887" s="15"/>
      <c r="DR887" s="15"/>
      <c r="DS887" s="15"/>
      <c r="DT887" s="15"/>
      <c r="DU887" s="15"/>
      <c r="DV887" s="15"/>
      <c r="DW887" s="15"/>
      <c r="DX887" s="15"/>
      <c r="DY887" s="15"/>
      <c r="DZ887" s="15"/>
      <c r="EA887" s="15"/>
      <c r="EB887" s="15"/>
      <c r="EC887" s="15"/>
      <c r="ED887" s="15"/>
      <c r="EE887" s="15"/>
      <c r="EF887" s="15"/>
      <c r="EG887" s="15"/>
      <c r="EH887" s="15"/>
      <c r="EI887" s="15"/>
      <c r="EJ887" s="15"/>
      <c r="EK887" s="15"/>
      <c r="EL887" s="15"/>
      <c r="EM887" s="15"/>
      <c r="EN887" s="15"/>
      <c r="EO887" s="15"/>
      <c r="EP887" s="15"/>
      <c r="EQ887" s="15"/>
      <c r="ER887" s="15"/>
      <c r="ES887" s="15"/>
      <c r="ET887" s="15"/>
      <c r="EU887" s="15"/>
      <c r="EV887" s="15"/>
      <c r="EW887" s="15"/>
      <c r="EX887" s="15"/>
      <c r="EY887" s="15"/>
      <c r="EZ887" s="15"/>
      <c r="FA887" s="15"/>
      <c r="FB887" s="15"/>
      <c r="FC887" s="15"/>
      <c r="FD887" s="15"/>
      <c r="FE887" s="15"/>
      <c r="FF887" s="15"/>
      <c r="FG887" s="15"/>
      <c r="FH887" s="15"/>
      <c r="FI887" s="15"/>
      <c r="FJ887" s="15"/>
      <c r="FK887" s="15"/>
      <c r="FL887" s="15"/>
      <c r="FM887" s="15"/>
      <c r="FN887" s="15"/>
      <c r="FO887" s="15"/>
      <c r="FP887" s="15"/>
      <c r="FQ887" s="15"/>
      <c r="FR887" s="15"/>
      <c r="FS887" s="15"/>
      <c r="FT887" s="15"/>
      <c r="FU887" s="15"/>
      <c r="FV887" s="15"/>
      <c r="FW887" s="15"/>
      <c r="FX887" s="15"/>
      <c r="FY887" s="15"/>
      <c r="FZ887" s="15"/>
      <c r="GA887" s="15"/>
      <c r="GB887" s="15"/>
      <c r="GC887" s="15"/>
      <c r="GD887" s="15"/>
      <c r="GE887" s="15"/>
      <c r="GF887" s="15"/>
      <c r="GG887" s="15"/>
      <c r="GH887" s="15"/>
      <c r="GI887" s="15"/>
      <c r="GJ887" s="15"/>
      <c r="GK887" s="15"/>
      <c r="GL887" s="15"/>
      <c r="GM887" s="15"/>
      <c r="GN887" s="15"/>
      <c r="GO887" s="15"/>
      <c r="GP887" s="15"/>
      <c r="GQ887" s="15"/>
      <c r="GR887" s="15"/>
      <c r="GS887" s="15"/>
      <c r="GT887" s="15"/>
      <c r="GU887" s="15"/>
      <c r="GV887" s="15"/>
      <c r="GW887" s="15"/>
      <c r="GX887" s="15"/>
      <c r="GY887" s="15"/>
      <c r="GZ887" s="15"/>
      <c r="HA887" s="15"/>
      <c r="HB887" s="15"/>
      <c r="HC887" s="15"/>
      <c r="HD887" s="15"/>
      <c r="HE887" s="15"/>
      <c r="HF887" s="15"/>
      <c r="HG887" s="15"/>
      <c r="HH887" s="15"/>
      <c r="HI887" s="15"/>
      <c r="HJ887" s="15"/>
      <c r="HK887" s="15"/>
      <c r="HL887" s="15"/>
      <c r="HM887" s="15"/>
      <c r="HN887" s="15"/>
      <c r="HO887" s="15"/>
      <c r="HP887" s="15"/>
      <c r="HQ887" s="15"/>
      <c r="HR887" s="15"/>
      <c r="HS887" s="15"/>
      <c r="HT887" s="15"/>
      <c r="HU887" s="15"/>
      <c r="HV887" s="15"/>
      <c r="HW887" s="15"/>
      <c r="HX887" s="15"/>
      <c r="HY887" s="15"/>
      <c r="HZ887" s="15"/>
      <c r="IA887" s="15"/>
      <c r="IB887" s="15"/>
    </row>
    <row r="888" s="11" customFormat="1" ht="39.95" customHeight="1" spans="1:236">
      <c r="A888" s="52">
        <v>89</v>
      </c>
      <c r="B888" s="53" t="s">
        <v>1805</v>
      </c>
      <c r="C888" s="53" t="s">
        <v>2345</v>
      </c>
      <c r="D888" s="52" t="s">
        <v>801</v>
      </c>
      <c r="E888" s="52" t="s">
        <v>1807</v>
      </c>
      <c r="F888" s="64">
        <v>0.8</v>
      </c>
      <c r="G888" s="70">
        <v>3.2</v>
      </c>
      <c r="H888" s="52" t="s">
        <v>1926</v>
      </c>
      <c r="I888" s="65"/>
      <c r="J888" s="53" t="s">
        <v>1809</v>
      </c>
      <c r="K888" s="53" t="s">
        <v>1810</v>
      </c>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c r="BP888" s="15"/>
      <c r="BQ888" s="15"/>
      <c r="BR888" s="15"/>
      <c r="BS888" s="15"/>
      <c r="BT888" s="15"/>
      <c r="BU888" s="15"/>
      <c r="BV888" s="15"/>
      <c r="BW888" s="15"/>
      <c r="BX888" s="15"/>
      <c r="BY888" s="15"/>
      <c r="BZ888" s="15"/>
      <c r="CA888" s="15"/>
      <c r="CB888" s="15"/>
      <c r="CC888" s="15"/>
      <c r="CD888" s="15"/>
      <c r="CE888" s="15"/>
      <c r="CF888" s="15"/>
      <c r="CG888" s="15"/>
      <c r="CH888" s="15"/>
      <c r="CI888" s="15"/>
      <c r="CJ888" s="15"/>
      <c r="CK888" s="15"/>
      <c r="CL888" s="15"/>
      <c r="CM888" s="15"/>
      <c r="CN888" s="15"/>
      <c r="CO888" s="15"/>
      <c r="CP888" s="15"/>
      <c r="CQ888" s="15"/>
      <c r="CR888" s="15"/>
      <c r="CS888" s="15"/>
      <c r="CT888" s="15"/>
      <c r="CU888" s="15"/>
      <c r="CV888" s="15"/>
      <c r="CW888" s="15"/>
      <c r="CX888" s="15"/>
      <c r="CY888" s="15"/>
      <c r="CZ888" s="15"/>
      <c r="DA888" s="15"/>
      <c r="DB888" s="15"/>
      <c r="DC888" s="15"/>
      <c r="DD888" s="15"/>
      <c r="DE888" s="15"/>
      <c r="DF888" s="15"/>
      <c r="DG888" s="15"/>
      <c r="DH888" s="15"/>
      <c r="DI888" s="15"/>
      <c r="DJ888" s="15"/>
      <c r="DK888" s="15"/>
      <c r="DL888" s="15"/>
      <c r="DM888" s="15"/>
      <c r="DN888" s="15"/>
      <c r="DO888" s="15"/>
      <c r="DP888" s="15"/>
      <c r="DQ888" s="15"/>
      <c r="DR888" s="15"/>
      <c r="DS888" s="15"/>
      <c r="DT888" s="15"/>
      <c r="DU888" s="15"/>
      <c r="DV888" s="15"/>
      <c r="DW888" s="15"/>
      <c r="DX888" s="15"/>
      <c r="DY888" s="15"/>
      <c r="DZ888" s="15"/>
      <c r="EA888" s="15"/>
      <c r="EB888" s="15"/>
      <c r="EC888" s="15"/>
      <c r="ED888" s="15"/>
      <c r="EE888" s="15"/>
      <c r="EF888" s="15"/>
      <c r="EG888" s="15"/>
      <c r="EH888" s="15"/>
      <c r="EI888" s="15"/>
      <c r="EJ888" s="15"/>
      <c r="EK888" s="15"/>
      <c r="EL888" s="15"/>
      <c r="EM888" s="15"/>
      <c r="EN888" s="15"/>
      <c r="EO888" s="15"/>
      <c r="EP888" s="15"/>
      <c r="EQ888" s="15"/>
      <c r="ER888" s="15"/>
      <c r="ES888" s="15"/>
      <c r="ET888" s="15"/>
      <c r="EU888" s="15"/>
      <c r="EV888" s="15"/>
      <c r="EW888" s="15"/>
      <c r="EX888" s="15"/>
      <c r="EY888" s="15"/>
      <c r="EZ888" s="15"/>
      <c r="FA888" s="15"/>
      <c r="FB888" s="15"/>
      <c r="FC888" s="15"/>
      <c r="FD888" s="15"/>
      <c r="FE888" s="15"/>
      <c r="FF888" s="15"/>
      <c r="FG888" s="15"/>
      <c r="FH888" s="15"/>
      <c r="FI888" s="15"/>
      <c r="FJ888" s="15"/>
      <c r="FK888" s="15"/>
      <c r="FL888" s="15"/>
      <c r="FM888" s="15"/>
      <c r="FN888" s="15"/>
      <c r="FO888" s="15"/>
      <c r="FP888" s="15"/>
      <c r="FQ888" s="15"/>
      <c r="FR888" s="15"/>
      <c r="FS888" s="15"/>
      <c r="FT888" s="15"/>
      <c r="FU888" s="15"/>
      <c r="FV888" s="15"/>
      <c r="FW888" s="15"/>
      <c r="FX888" s="15"/>
      <c r="FY888" s="15"/>
      <c r="FZ888" s="15"/>
      <c r="GA888" s="15"/>
      <c r="GB888" s="15"/>
      <c r="GC888" s="15"/>
      <c r="GD888" s="15"/>
      <c r="GE888" s="15"/>
      <c r="GF888" s="15"/>
      <c r="GG888" s="15"/>
      <c r="GH888" s="15"/>
      <c r="GI888" s="15"/>
      <c r="GJ888" s="15"/>
      <c r="GK888" s="15"/>
      <c r="GL888" s="15"/>
      <c r="GM888" s="15"/>
      <c r="GN888" s="15"/>
      <c r="GO888" s="15"/>
      <c r="GP888" s="15"/>
      <c r="GQ888" s="15"/>
      <c r="GR888" s="15"/>
      <c r="GS888" s="15"/>
      <c r="GT888" s="15"/>
      <c r="GU888" s="15"/>
      <c r="GV888" s="15"/>
      <c r="GW888" s="15"/>
      <c r="GX888" s="15"/>
      <c r="GY888" s="15"/>
      <c r="GZ888" s="15"/>
      <c r="HA888" s="15"/>
      <c r="HB888" s="15"/>
      <c r="HC888" s="15"/>
      <c r="HD888" s="15"/>
      <c r="HE888" s="15"/>
      <c r="HF888" s="15"/>
      <c r="HG888" s="15"/>
      <c r="HH888" s="15"/>
      <c r="HI888" s="15"/>
      <c r="HJ888" s="15"/>
      <c r="HK888" s="15"/>
      <c r="HL888" s="15"/>
      <c r="HM888" s="15"/>
      <c r="HN888" s="15"/>
      <c r="HO888" s="15"/>
      <c r="HP888" s="15"/>
      <c r="HQ888" s="15"/>
      <c r="HR888" s="15"/>
      <c r="HS888" s="15"/>
      <c r="HT888" s="15"/>
      <c r="HU888" s="15"/>
      <c r="HV888" s="15"/>
      <c r="HW888" s="15"/>
      <c r="HX888" s="15"/>
      <c r="HY888" s="15"/>
      <c r="HZ888" s="15"/>
      <c r="IA888" s="15"/>
      <c r="IB888" s="15"/>
    </row>
    <row r="889" s="11" customFormat="1" ht="39.95" customHeight="1" spans="1:236">
      <c r="A889" s="52">
        <v>90</v>
      </c>
      <c r="B889" s="53" t="s">
        <v>1805</v>
      </c>
      <c r="C889" s="53" t="s">
        <v>2346</v>
      </c>
      <c r="D889" s="52" t="s">
        <v>1366</v>
      </c>
      <c r="E889" s="52" t="s">
        <v>1807</v>
      </c>
      <c r="F889" s="64">
        <v>0.8</v>
      </c>
      <c r="G889" s="70">
        <v>83.64</v>
      </c>
      <c r="H889" s="52" t="s">
        <v>1853</v>
      </c>
      <c r="I889" s="65"/>
      <c r="J889" s="53" t="s">
        <v>1809</v>
      </c>
      <c r="K889" s="53" t="s">
        <v>1810</v>
      </c>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5"/>
      <c r="BO889" s="15"/>
      <c r="BP889" s="15"/>
      <c r="BQ889" s="15"/>
      <c r="BR889" s="15"/>
      <c r="BS889" s="15"/>
      <c r="BT889" s="15"/>
      <c r="BU889" s="15"/>
      <c r="BV889" s="15"/>
      <c r="BW889" s="15"/>
      <c r="BX889" s="15"/>
      <c r="BY889" s="15"/>
      <c r="BZ889" s="15"/>
      <c r="CA889" s="15"/>
      <c r="CB889" s="15"/>
      <c r="CC889" s="15"/>
      <c r="CD889" s="15"/>
      <c r="CE889" s="15"/>
      <c r="CF889" s="15"/>
      <c r="CG889" s="15"/>
      <c r="CH889" s="15"/>
      <c r="CI889" s="15"/>
      <c r="CJ889" s="15"/>
      <c r="CK889" s="15"/>
      <c r="CL889" s="15"/>
      <c r="CM889" s="15"/>
      <c r="CN889" s="15"/>
      <c r="CO889" s="15"/>
      <c r="CP889" s="15"/>
      <c r="CQ889" s="15"/>
      <c r="CR889" s="15"/>
      <c r="CS889" s="15"/>
      <c r="CT889" s="15"/>
      <c r="CU889" s="15"/>
      <c r="CV889" s="15"/>
      <c r="CW889" s="15"/>
      <c r="CX889" s="15"/>
      <c r="CY889" s="15"/>
      <c r="CZ889" s="15"/>
      <c r="DA889" s="15"/>
      <c r="DB889" s="15"/>
      <c r="DC889" s="15"/>
      <c r="DD889" s="15"/>
      <c r="DE889" s="15"/>
      <c r="DF889" s="15"/>
      <c r="DG889" s="15"/>
      <c r="DH889" s="15"/>
      <c r="DI889" s="15"/>
      <c r="DJ889" s="15"/>
      <c r="DK889" s="15"/>
      <c r="DL889" s="15"/>
      <c r="DM889" s="15"/>
      <c r="DN889" s="15"/>
      <c r="DO889" s="15"/>
      <c r="DP889" s="15"/>
      <c r="DQ889" s="15"/>
      <c r="DR889" s="15"/>
      <c r="DS889" s="15"/>
      <c r="DT889" s="15"/>
      <c r="DU889" s="15"/>
      <c r="DV889" s="15"/>
      <c r="DW889" s="15"/>
      <c r="DX889" s="15"/>
      <c r="DY889" s="15"/>
      <c r="DZ889" s="15"/>
      <c r="EA889" s="15"/>
      <c r="EB889" s="15"/>
      <c r="EC889" s="15"/>
      <c r="ED889" s="15"/>
      <c r="EE889" s="15"/>
      <c r="EF889" s="15"/>
      <c r="EG889" s="15"/>
      <c r="EH889" s="15"/>
      <c r="EI889" s="15"/>
      <c r="EJ889" s="15"/>
      <c r="EK889" s="15"/>
      <c r="EL889" s="15"/>
      <c r="EM889" s="15"/>
      <c r="EN889" s="15"/>
      <c r="EO889" s="15"/>
      <c r="EP889" s="15"/>
      <c r="EQ889" s="15"/>
      <c r="ER889" s="15"/>
      <c r="ES889" s="15"/>
      <c r="ET889" s="15"/>
      <c r="EU889" s="15"/>
      <c r="EV889" s="15"/>
      <c r="EW889" s="15"/>
      <c r="EX889" s="15"/>
      <c r="EY889" s="15"/>
      <c r="EZ889" s="15"/>
      <c r="FA889" s="15"/>
      <c r="FB889" s="15"/>
      <c r="FC889" s="15"/>
      <c r="FD889" s="15"/>
      <c r="FE889" s="15"/>
      <c r="FF889" s="15"/>
      <c r="FG889" s="15"/>
      <c r="FH889" s="15"/>
      <c r="FI889" s="15"/>
      <c r="FJ889" s="15"/>
      <c r="FK889" s="15"/>
      <c r="FL889" s="15"/>
      <c r="FM889" s="15"/>
      <c r="FN889" s="15"/>
      <c r="FO889" s="15"/>
      <c r="FP889" s="15"/>
      <c r="FQ889" s="15"/>
      <c r="FR889" s="15"/>
      <c r="FS889" s="15"/>
      <c r="FT889" s="15"/>
      <c r="FU889" s="15"/>
      <c r="FV889" s="15"/>
      <c r="FW889" s="15"/>
      <c r="FX889" s="15"/>
      <c r="FY889" s="15"/>
      <c r="FZ889" s="15"/>
      <c r="GA889" s="15"/>
      <c r="GB889" s="15"/>
      <c r="GC889" s="15"/>
      <c r="GD889" s="15"/>
      <c r="GE889" s="15"/>
      <c r="GF889" s="15"/>
      <c r="GG889" s="15"/>
      <c r="GH889" s="15"/>
      <c r="GI889" s="15"/>
      <c r="GJ889" s="15"/>
      <c r="GK889" s="15"/>
      <c r="GL889" s="15"/>
      <c r="GM889" s="15"/>
      <c r="GN889" s="15"/>
      <c r="GO889" s="15"/>
      <c r="GP889" s="15"/>
      <c r="GQ889" s="15"/>
      <c r="GR889" s="15"/>
      <c r="GS889" s="15"/>
      <c r="GT889" s="15"/>
      <c r="GU889" s="15"/>
      <c r="GV889" s="15"/>
      <c r="GW889" s="15"/>
      <c r="GX889" s="15"/>
      <c r="GY889" s="15"/>
      <c r="GZ889" s="15"/>
      <c r="HA889" s="15"/>
      <c r="HB889" s="15"/>
      <c r="HC889" s="15"/>
      <c r="HD889" s="15"/>
      <c r="HE889" s="15"/>
      <c r="HF889" s="15"/>
      <c r="HG889" s="15"/>
      <c r="HH889" s="15"/>
      <c r="HI889" s="15"/>
      <c r="HJ889" s="15"/>
      <c r="HK889" s="15"/>
      <c r="HL889" s="15"/>
      <c r="HM889" s="15"/>
      <c r="HN889" s="15"/>
      <c r="HO889" s="15"/>
      <c r="HP889" s="15"/>
      <c r="HQ889" s="15"/>
      <c r="HR889" s="15"/>
      <c r="HS889" s="15"/>
      <c r="HT889" s="15"/>
      <c r="HU889" s="15"/>
      <c r="HV889" s="15"/>
      <c r="HW889" s="15"/>
      <c r="HX889" s="15"/>
      <c r="HY889" s="15"/>
      <c r="HZ889" s="15"/>
      <c r="IA889" s="15"/>
      <c r="IB889" s="15"/>
    </row>
    <row r="890" s="11" customFormat="1" ht="39.95" customHeight="1" spans="1:236">
      <c r="A890" s="52">
        <v>91</v>
      </c>
      <c r="B890" s="53" t="s">
        <v>1805</v>
      </c>
      <c r="C890" s="53" t="s">
        <v>2347</v>
      </c>
      <c r="D890" s="52" t="s">
        <v>1431</v>
      </c>
      <c r="E890" s="52" t="s">
        <v>1807</v>
      </c>
      <c r="F890" s="64">
        <v>0.8</v>
      </c>
      <c r="G890" s="70">
        <v>10.5</v>
      </c>
      <c r="H890" s="52" t="s">
        <v>1978</v>
      </c>
      <c r="I890" s="65"/>
      <c r="J890" s="53" t="s">
        <v>1809</v>
      </c>
      <c r="K890" s="53" t="s">
        <v>1810</v>
      </c>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5"/>
      <c r="BO890" s="15"/>
      <c r="BP890" s="15"/>
      <c r="BQ890" s="15"/>
      <c r="BR890" s="15"/>
      <c r="BS890" s="15"/>
      <c r="BT890" s="15"/>
      <c r="BU890" s="15"/>
      <c r="BV890" s="15"/>
      <c r="BW890" s="15"/>
      <c r="BX890" s="15"/>
      <c r="BY890" s="15"/>
      <c r="BZ890" s="15"/>
      <c r="CA890" s="15"/>
      <c r="CB890" s="15"/>
      <c r="CC890" s="15"/>
      <c r="CD890" s="15"/>
      <c r="CE890" s="15"/>
      <c r="CF890" s="15"/>
      <c r="CG890" s="15"/>
      <c r="CH890" s="15"/>
      <c r="CI890" s="15"/>
      <c r="CJ890" s="15"/>
      <c r="CK890" s="15"/>
      <c r="CL890" s="15"/>
      <c r="CM890" s="15"/>
      <c r="CN890" s="15"/>
      <c r="CO890" s="15"/>
      <c r="CP890" s="15"/>
      <c r="CQ890" s="15"/>
      <c r="CR890" s="15"/>
      <c r="CS890" s="15"/>
      <c r="CT890" s="15"/>
      <c r="CU890" s="15"/>
      <c r="CV890" s="15"/>
      <c r="CW890" s="15"/>
      <c r="CX890" s="15"/>
      <c r="CY890" s="15"/>
      <c r="CZ890" s="15"/>
      <c r="DA890" s="15"/>
      <c r="DB890" s="15"/>
      <c r="DC890" s="15"/>
      <c r="DD890" s="15"/>
      <c r="DE890" s="15"/>
      <c r="DF890" s="15"/>
      <c r="DG890" s="15"/>
      <c r="DH890" s="15"/>
      <c r="DI890" s="15"/>
      <c r="DJ890" s="15"/>
      <c r="DK890" s="15"/>
      <c r="DL890" s="15"/>
      <c r="DM890" s="15"/>
      <c r="DN890" s="15"/>
      <c r="DO890" s="15"/>
      <c r="DP890" s="15"/>
      <c r="DQ890" s="15"/>
      <c r="DR890" s="15"/>
      <c r="DS890" s="15"/>
      <c r="DT890" s="15"/>
      <c r="DU890" s="15"/>
      <c r="DV890" s="15"/>
      <c r="DW890" s="15"/>
      <c r="DX890" s="15"/>
      <c r="DY890" s="15"/>
      <c r="DZ890" s="15"/>
      <c r="EA890" s="15"/>
      <c r="EB890" s="15"/>
      <c r="EC890" s="15"/>
      <c r="ED890" s="15"/>
      <c r="EE890" s="15"/>
      <c r="EF890" s="15"/>
      <c r="EG890" s="15"/>
      <c r="EH890" s="15"/>
      <c r="EI890" s="15"/>
      <c r="EJ890" s="15"/>
      <c r="EK890" s="15"/>
      <c r="EL890" s="15"/>
      <c r="EM890" s="15"/>
      <c r="EN890" s="15"/>
      <c r="EO890" s="15"/>
      <c r="EP890" s="15"/>
      <c r="EQ890" s="15"/>
      <c r="ER890" s="15"/>
      <c r="ES890" s="15"/>
      <c r="ET890" s="15"/>
      <c r="EU890" s="15"/>
      <c r="EV890" s="15"/>
      <c r="EW890" s="15"/>
      <c r="EX890" s="15"/>
      <c r="EY890" s="15"/>
      <c r="EZ890" s="15"/>
      <c r="FA890" s="15"/>
      <c r="FB890" s="15"/>
      <c r="FC890" s="15"/>
      <c r="FD890" s="15"/>
      <c r="FE890" s="15"/>
      <c r="FF890" s="15"/>
      <c r="FG890" s="15"/>
      <c r="FH890" s="15"/>
      <c r="FI890" s="15"/>
      <c r="FJ890" s="15"/>
      <c r="FK890" s="15"/>
      <c r="FL890" s="15"/>
      <c r="FM890" s="15"/>
      <c r="FN890" s="15"/>
      <c r="FO890" s="15"/>
      <c r="FP890" s="15"/>
      <c r="FQ890" s="15"/>
      <c r="FR890" s="15"/>
      <c r="FS890" s="15"/>
      <c r="FT890" s="15"/>
      <c r="FU890" s="15"/>
      <c r="FV890" s="15"/>
      <c r="FW890" s="15"/>
      <c r="FX890" s="15"/>
      <c r="FY890" s="15"/>
      <c r="FZ890" s="15"/>
      <c r="GA890" s="15"/>
      <c r="GB890" s="15"/>
      <c r="GC890" s="15"/>
      <c r="GD890" s="15"/>
      <c r="GE890" s="15"/>
      <c r="GF890" s="15"/>
      <c r="GG890" s="15"/>
      <c r="GH890" s="15"/>
      <c r="GI890" s="15"/>
      <c r="GJ890" s="15"/>
      <c r="GK890" s="15"/>
      <c r="GL890" s="15"/>
      <c r="GM890" s="15"/>
      <c r="GN890" s="15"/>
      <c r="GO890" s="15"/>
      <c r="GP890" s="15"/>
      <c r="GQ890" s="15"/>
      <c r="GR890" s="15"/>
      <c r="GS890" s="15"/>
      <c r="GT890" s="15"/>
      <c r="GU890" s="15"/>
      <c r="GV890" s="15"/>
      <c r="GW890" s="15"/>
      <c r="GX890" s="15"/>
      <c r="GY890" s="15"/>
      <c r="GZ890" s="15"/>
      <c r="HA890" s="15"/>
      <c r="HB890" s="15"/>
      <c r="HC890" s="15"/>
      <c r="HD890" s="15"/>
      <c r="HE890" s="15"/>
      <c r="HF890" s="15"/>
      <c r="HG890" s="15"/>
      <c r="HH890" s="15"/>
      <c r="HI890" s="15"/>
      <c r="HJ890" s="15"/>
      <c r="HK890" s="15"/>
      <c r="HL890" s="15"/>
      <c r="HM890" s="15"/>
      <c r="HN890" s="15"/>
      <c r="HO890" s="15"/>
      <c r="HP890" s="15"/>
      <c r="HQ890" s="15"/>
      <c r="HR890" s="15"/>
      <c r="HS890" s="15"/>
      <c r="HT890" s="15"/>
      <c r="HU890" s="15"/>
      <c r="HV890" s="15"/>
      <c r="HW890" s="15"/>
      <c r="HX890" s="15"/>
      <c r="HY890" s="15"/>
      <c r="HZ890" s="15"/>
      <c r="IA890" s="15"/>
      <c r="IB890" s="15"/>
    </row>
    <row r="891" s="11" customFormat="1" ht="39.95" customHeight="1" spans="1:236">
      <c r="A891" s="52">
        <v>92</v>
      </c>
      <c r="B891" s="53" t="s">
        <v>1805</v>
      </c>
      <c r="C891" s="53" t="s">
        <v>2348</v>
      </c>
      <c r="D891" s="52" t="s">
        <v>2156</v>
      </c>
      <c r="E891" s="52" t="s">
        <v>1807</v>
      </c>
      <c r="F891" s="64">
        <v>0.8</v>
      </c>
      <c r="G891" s="70">
        <v>16.7</v>
      </c>
      <c r="H891" s="52" t="s">
        <v>1866</v>
      </c>
      <c r="I891" s="65"/>
      <c r="J891" s="53" t="s">
        <v>1809</v>
      </c>
      <c r="K891" s="53" t="s">
        <v>1810</v>
      </c>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c r="BP891" s="15"/>
      <c r="BQ891" s="15"/>
      <c r="BR891" s="15"/>
      <c r="BS891" s="15"/>
      <c r="BT891" s="15"/>
      <c r="BU891" s="15"/>
      <c r="BV891" s="15"/>
      <c r="BW891" s="15"/>
      <c r="BX891" s="15"/>
      <c r="BY891" s="15"/>
      <c r="BZ891" s="15"/>
      <c r="CA891" s="15"/>
      <c r="CB891" s="15"/>
      <c r="CC891" s="15"/>
      <c r="CD891" s="15"/>
      <c r="CE891" s="15"/>
      <c r="CF891" s="15"/>
      <c r="CG891" s="15"/>
      <c r="CH891" s="15"/>
      <c r="CI891" s="15"/>
      <c r="CJ891" s="15"/>
      <c r="CK891" s="15"/>
      <c r="CL891" s="15"/>
      <c r="CM891" s="15"/>
      <c r="CN891" s="15"/>
      <c r="CO891" s="15"/>
      <c r="CP891" s="15"/>
      <c r="CQ891" s="15"/>
      <c r="CR891" s="15"/>
      <c r="CS891" s="15"/>
      <c r="CT891" s="15"/>
      <c r="CU891" s="15"/>
      <c r="CV891" s="15"/>
      <c r="CW891" s="15"/>
      <c r="CX891" s="15"/>
      <c r="CY891" s="15"/>
      <c r="CZ891" s="15"/>
      <c r="DA891" s="15"/>
      <c r="DB891" s="15"/>
      <c r="DC891" s="15"/>
      <c r="DD891" s="15"/>
      <c r="DE891" s="15"/>
      <c r="DF891" s="15"/>
      <c r="DG891" s="15"/>
      <c r="DH891" s="15"/>
      <c r="DI891" s="15"/>
      <c r="DJ891" s="15"/>
      <c r="DK891" s="15"/>
      <c r="DL891" s="15"/>
      <c r="DM891" s="15"/>
      <c r="DN891" s="15"/>
      <c r="DO891" s="15"/>
      <c r="DP891" s="15"/>
      <c r="DQ891" s="15"/>
      <c r="DR891" s="15"/>
      <c r="DS891" s="15"/>
      <c r="DT891" s="15"/>
      <c r="DU891" s="15"/>
      <c r="DV891" s="15"/>
      <c r="DW891" s="15"/>
      <c r="DX891" s="15"/>
      <c r="DY891" s="15"/>
      <c r="DZ891" s="15"/>
      <c r="EA891" s="15"/>
      <c r="EB891" s="15"/>
      <c r="EC891" s="15"/>
      <c r="ED891" s="15"/>
      <c r="EE891" s="15"/>
      <c r="EF891" s="15"/>
      <c r="EG891" s="15"/>
      <c r="EH891" s="15"/>
      <c r="EI891" s="15"/>
      <c r="EJ891" s="15"/>
      <c r="EK891" s="15"/>
      <c r="EL891" s="15"/>
      <c r="EM891" s="15"/>
      <c r="EN891" s="15"/>
      <c r="EO891" s="15"/>
      <c r="EP891" s="15"/>
      <c r="EQ891" s="15"/>
      <c r="ER891" s="15"/>
      <c r="ES891" s="15"/>
      <c r="ET891" s="15"/>
      <c r="EU891" s="15"/>
      <c r="EV891" s="15"/>
      <c r="EW891" s="15"/>
      <c r="EX891" s="15"/>
      <c r="EY891" s="15"/>
      <c r="EZ891" s="15"/>
      <c r="FA891" s="15"/>
      <c r="FB891" s="15"/>
      <c r="FC891" s="15"/>
      <c r="FD891" s="15"/>
      <c r="FE891" s="15"/>
      <c r="FF891" s="15"/>
      <c r="FG891" s="15"/>
      <c r="FH891" s="15"/>
      <c r="FI891" s="15"/>
      <c r="FJ891" s="15"/>
      <c r="FK891" s="15"/>
      <c r="FL891" s="15"/>
      <c r="FM891" s="15"/>
      <c r="FN891" s="15"/>
      <c r="FO891" s="15"/>
      <c r="FP891" s="15"/>
      <c r="FQ891" s="15"/>
      <c r="FR891" s="15"/>
      <c r="FS891" s="15"/>
      <c r="FT891" s="15"/>
      <c r="FU891" s="15"/>
      <c r="FV891" s="15"/>
      <c r="FW891" s="15"/>
      <c r="FX891" s="15"/>
      <c r="FY891" s="15"/>
      <c r="FZ891" s="15"/>
      <c r="GA891" s="15"/>
      <c r="GB891" s="15"/>
      <c r="GC891" s="15"/>
      <c r="GD891" s="15"/>
      <c r="GE891" s="15"/>
      <c r="GF891" s="15"/>
      <c r="GG891" s="15"/>
      <c r="GH891" s="15"/>
      <c r="GI891" s="15"/>
      <c r="GJ891" s="15"/>
      <c r="GK891" s="15"/>
      <c r="GL891" s="15"/>
      <c r="GM891" s="15"/>
      <c r="GN891" s="15"/>
      <c r="GO891" s="15"/>
      <c r="GP891" s="15"/>
      <c r="GQ891" s="15"/>
      <c r="GR891" s="15"/>
      <c r="GS891" s="15"/>
      <c r="GT891" s="15"/>
      <c r="GU891" s="15"/>
      <c r="GV891" s="15"/>
      <c r="GW891" s="15"/>
      <c r="GX891" s="15"/>
      <c r="GY891" s="15"/>
      <c r="GZ891" s="15"/>
      <c r="HA891" s="15"/>
      <c r="HB891" s="15"/>
      <c r="HC891" s="15"/>
      <c r="HD891" s="15"/>
      <c r="HE891" s="15"/>
      <c r="HF891" s="15"/>
      <c r="HG891" s="15"/>
      <c r="HH891" s="15"/>
      <c r="HI891" s="15"/>
      <c r="HJ891" s="15"/>
      <c r="HK891" s="15"/>
      <c r="HL891" s="15"/>
      <c r="HM891" s="15"/>
      <c r="HN891" s="15"/>
      <c r="HO891" s="15"/>
      <c r="HP891" s="15"/>
      <c r="HQ891" s="15"/>
      <c r="HR891" s="15"/>
      <c r="HS891" s="15"/>
      <c r="HT891" s="15"/>
      <c r="HU891" s="15"/>
      <c r="HV891" s="15"/>
      <c r="HW891" s="15"/>
      <c r="HX891" s="15"/>
      <c r="HY891" s="15"/>
      <c r="HZ891" s="15"/>
      <c r="IA891" s="15"/>
      <c r="IB891" s="15"/>
    </row>
    <row r="892" s="11" customFormat="1" ht="39.95" customHeight="1" spans="1:236">
      <c r="A892" s="52">
        <v>93</v>
      </c>
      <c r="B892" s="53" t="s">
        <v>1805</v>
      </c>
      <c r="C892" s="53" t="s">
        <v>2349</v>
      </c>
      <c r="D892" s="52" t="s">
        <v>1395</v>
      </c>
      <c r="E892" s="52" t="s">
        <v>1807</v>
      </c>
      <c r="F892" s="64">
        <v>0.8</v>
      </c>
      <c r="G892" s="70">
        <v>15</v>
      </c>
      <c r="H892" s="52" t="s">
        <v>1862</v>
      </c>
      <c r="I892" s="65"/>
      <c r="J892" s="53" t="s">
        <v>1809</v>
      </c>
      <c r="K892" s="53" t="s">
        <v>1810</v>
      </c>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5"/>
      <c r="BO892" s="15"/>
      <c r="BP892" s="15"/>
      <c r="BQ892" s="15"/>
      <c r="BR892" s="15"/>
      <c r="BS892" s="15"/>
      <c r="BT892" s="15"/>
      <c r="BU892" s="15"/>
      <c r="BV892" s="15"/>
      <c r="BW892" s="15"/>
      <c r="BX892" s="15"/>
      <c r="BY892" s="15"/>
      <c r="BZ892" s="15"/>
      <c r="CA892" s="15"/>
      <c r="CB892" s="15"/>
      <c r="CC892" s="15"/>
      <c r="CD892" s="15"/>
      <c r="CE892" s="15"/>
      <c r="CF892" s="15"/>
      <c r="CG892" s="15"/>
      <c r="CH892" s="15"/>
      <c r="CI892" s="15"/>
      <c r="CJ892" s="15"/>
      <c r="CK892" s="15"/>
      <c r="CL892" s="15"/>
      <c r="CM892" s="15"/>
      <c r="CN892" s="15"/>
      <c r="CO892" s="15"/>
      <c r="CP892" s="15"/>
      <c r="CQ892" s="15"/>
      <c r="CR892" s="15"/>
      <c r="CS892" s="15"/>
      <c r="CT892" s="15"/>
      <c r="CU892" s="15"/>
      <c r="CV892" s="15"/>
      <c r="CW892" s="15"/>
      <c r="CX892" s="15"/>
      <c r="CY892" s="15"/>
      <c r="CZ892" s="15"/>
      <c r="DA892" s="15"/>
      <c r="DB892" s="15"/>
      <c r="DC892" s="15"/>
      <c r="DD892" s="15"/>
      <c r="DE892" s="15"/>
      <c r="DF892" s="15"/>
      <c r="DG892" s="15"/>
      <c r="DH892" s="15"/>
      <c r="DI892" s="15"/>
      <c r="DJ892" s="15"/>
      <c r="DK892" s="15"/>
      <c r="DL892" s="15"/>
      <c r="DM892" s="15"/>
      <c r="DN892" s="15"/>
      <c r="DO892" s="15"/>
      <c r="DP892" s="15"/>
      <c r="DQ892" s="15"/>
      <c r="DR892" s="15"/>
      <c r="DS892" s="15"/>
      <c r="DT892" s="15"/>
      <c r="DU892" s="15"/>
      <c r="DV892" s="15"/>
      <c r="DW892" s="15"/>
      <c r="DX892" s="15"/>
      <c r="DY892" s="15"/>
      <c r="DZ892" s="15"/>
      <c r="EA892" s="15"/>
      <c r="EB892" s="15"/>
      <c r="EC892" s="15"/>
      <c r="ED892" s="15"/>
      <c r="EE892" s="15"/>
      <c r="EF892" s="15"/>
      <c r="EG892" s="15"/>
      <c r="EH892" s="15"/>
      <c r="EI892" s="15"/>
      <c r="EJ892" s="15"/>
      <c r="EK892" s="15"/>
      <c r="EL892" s="15"/>
      <c r="EM892" s="15"/>
      <c r="EN892" s="15"/>
      <c r="EO892" s="15"/>
      <c r="EP892" s="15"/>
      <c r="EQ892" s="15"/>
      <c r="ER892" s="15"/>
      <c r="ES892" s="15"/>
      <c r="ET892" s="15"/>
      <c r="EU892" s="15"/>
      <c r="EV892" s="15"/>
      <c r="EW892" s="15"/>
      <c r="EX892" s="15"/>
      <c r="EY892" s="15"/>
      <c r="EZ892" s="15"/>
      <c r="FA892" s="15"/>
      <c r="FB892" s="15"/>
      <c r="FC892" s="15"/>
      <c r="FD892" s="15"/>
      <c r="FE892" s="15"/>
      <c r="FF892" s="15"/>
      <c r="FG892" s="15"/>
      <c r="FH892" s="15"/>
      <c r="FI892" s="15"/>
      <c r="FJ892" s="15"/>
      <c r="FK892" s="15"/>
      <c r="FL892" s="15"/>
      <c r="FM892" s="15"/>
      <c r="FN892" s="15"/>
      <c r="FO892" s="15"/>
      <c r="FP892" s="15"/>
      <c r="FQ892" s="15"/>
      <c r="FR892" s="15"/>
      <c r="FS892" s="15"/>
      <c r="FT892" s="15"/>
      <c r="FU892" s="15"/>
      <c r="FV892" s="15"/>
      <c r="FW892" s="15"/>
      <c r="FX892" s="15"/>
      <c r="FY892" s="15"/>
      <c r="FZ892" s="15"/>
      <c r="GA892" s="15"/>
      <c r="GB892" s="15"/>
      <c r="GC892" s="15"/>
      <c r="GD892" s="15"/>
      <c r="GE892" s="15"/>
      <c r="GF892" s="15"/>
      <c r="GG892" s="15"/>
      <c r="GH892" s="15"/>
      <c r="GI892" s="15"/>
      <c r="GJ892" s="15"/>
      <c r="GK892" s="15"/>
      <c r="GL892" s="15"/>
      <c r="GM892" s="15"/>
      <c r="GN892" s="15"/>
      <c r="GO892" s="15"/>
      <c r="GP892" s="15"/>
      <c r="GQ892" s="15"/>
      <c r="GR892" s="15"/>
      <c r="GS892" s="15"/>
      <c r="GT892" s="15"/>
      <c r="GU892" s="15"/>
      <c r="GV892" s="15"/>
      <c r="GW892" s="15"/>
      <c r="GX892" s="15"/>
      <c r="GY892" s="15"/>
      <c r="GZ892" s="15"/>
      <c r="HA892" s="15"/>
      <c r="HB892" s="15"/>
      <c r="HC892" s="15"/>
      <c r="HD892" s="15"/>
      <c r="HE892" s="15"/>
      <c r="HF892" s="15"/>
      <c r="HG892" s="15"/>
      <c r="HH892" s="15"/>
      <c r="HI892" s="15"/>
      <c r="HJ892" s="15"/>
      <c r="HK892" s="15"/>
      <c r="HL892" s="15"/>
      <c r="HM892" s="15"/>
      <c r="HN892" s="15"/>
      <c r="HO892" s="15"/>
      <c r="HP892" s="15"/>
      <c r="HQ892" s="15"/>
      <c r="HR892" s="15"/>
      <c r="HS892" s="15"/>
      <c r="HT892" s="15"/>
      <c r="HU892" s="15"/>
      <c r="HV892" s="15"/>
      <c r="HW892" s="15"/>
      <c r="HX892" s="15"/>
      <c r="HY892" s="15"/>
      <c r="HZ892" s="15"/>
      <c r="IA892" s="15"/>
      <c r="IB892" s="15"/>
    </row>
    <row r="893" s="11" customFormat="1" ht="39.95" customHeight="1" spans="1:236">
      <c r="A893" s="52">
        <v>94</v>
      </c>
      <c r="B893" s="53" t="s">
        <v>1805</v>
      </c>
      <c r="C893" s="53" t="s">
        <v>2350</v>
      </c>
      <c r="D893" s="52" t="s">
        <v>1459</v>
      </c>
      <c r="E893" s="52" t="s">
        <v>1807</v>
      </c>
      <c r="F893" s="64">
        <v>0.8</v>
      </c>
      <c r="G893" s="70">
        <v>33.7966</v>
      </c>
      <c r="H893" s="52" t="s">
        <v>1837</v>
      </c>
      <c r="I893" s="65"/>
      <c r="J893" s="53" t="s">
        <v>1809</v>
      </c>
      <c r="K893" s="53" t="s">
        <v>1810</v>
      </c>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c r="BP893" s="15"/>
      <c r="BQ893" s="15"/>
      <c r="BR893" s="15"/>
      <c r="BS893" s="15"/>
      <c r="BT893" s="15"/>
      <c r="BU893" s="15"/>
      <c r="BV893" s="15"/>
      <c r="BW893" s="15"/>
      <c r="BX893" s="15"/>
      <c r="BY893" s="15"/>
      <c r="BZ893" s="15"/>
      <c r="CA893" s="15"/>
      <c r="CB893" s="15"/>
      <c r="CC893" s="15"/>
      <c r="CD893" s="15"/>
      <c r="CE893" s="15"/>
      <c r="CF893" s="15"/>
      <c r="CG893" s="15"/>
      <c r="CH893" s="15"/>
      <c r="CI893" s="15"/>
      <c r="CJ893" s="15"/>
      <c r="CK893" s="15"/>
      <c r="CL893" s="15"/>
      <c r="CM893" s="15"/>
      <c r="CN893" s="15"/>
      <c r="CO893" s="15"/>
      <c r="CP893" s="15"/>
      <c r="CQ893" s="15"/>
      <c r="CR893" s="15"/>
      <c r="CS893" s="15"/>
      <c r="CT893" s="15"/>
      <c r="CU893" s="15"/>
      <c r="CV893" s="15"/>
      <c r="CW893" s="15"/>
      <c r="CX893" s="15"/>
      <c r="CY893" s="15"/>
      <c r="CZ893" s="15"/>
      <c r="DA893" s="15"/>
      <c r="DB893" s="15"/>
      <c r="DC893" s="15"/>
      <c r="DD893" s="15"/>
      <c r="DE893" s="15"/>
      <c r="DF893" s="15"/>
      <c r="DG893" s="15"/>
      <c r="DH893" s="15"/>
      <c r="DI893" s="15"/>
      <c r="DJ893" s="15"/>
      <c r="DK893" s="15"/>
      <c r="DL893" s="15"/>
      <c r="DM893" s="15"/>
      <c r="DN893" s="15"/>
      <c r="DO893" s="15"/>
      <c r="DP893" s="15"/>
      <c r="DQ893" s="15"/>
      <c r="DR893" s="15"/>
      <c r="DS893" s="15"/>
      <c r="DT893" s="15"/>
      <c r="DU893" s="15"/>
      <c r="DV893" s="15"/>
      <c r="DW893" s="15"/>
      <c r="DX893" s="15"/>
      <c r="DY893" s="15"/>
      <c r="DZ893" s="15"/>
      <c r="EA893" s="15"/>
      <c r="EB893" s="15"/>
      <c r="EC893" s="15"/>
      <c r="ED893" s="15"/>
      <c r="EE893" s="15"/>
      <c r="EF893" s="15"/>
      <c r="EG893" s="15"/>
      <c r="EH893" s="15"/>
      <c r="EI893" s="15"/>
      <c r="EJ893" s="15"/>
      <c r="EK893" s="15"/>
      <c r="EL893" s="15"/>
      <c r="EM893" s="15"/>
      <c r="EN893" s="15"/>
      <c r="EO893" s="15"/>
      <c r="EP893" s="15"/>
      <c r="EQ893" s="15"/>
      <c r="ER893" s="15"/>
      <c r="ES893" s="15"/>
      <c r="ET893" s="15"/>
      <c r="EU893" s="15"/>
      <c r="EV893" s="15"/>
      <c r="EW893" s="15"/>
      <c r="EX893" s="15"/>
      <c r="EY893" s="15"/>
      <c r="EZ893" s="15"/>
      <c r="FA893" s="15"/>
      <c r="FB893" s="15"/>
      <c r="FC893" s="15"/>
      <c r="FD893" s="15"/>
      <c r="FE893" s="15"/>
      <c r="FF893" s="15"/>
      <c r="FG893" s="15"/>
      <c r="FH893" s="15"/>
      <c r="FI893" s="15"/>
      <c r="FJ893" s="15"/>
      <c r="FK893" s="15"/>
      <c r="FL893" s="15"/>
      <c r="FM893" s="15"/>
      <c r="FN893" s="15"/>
      <c r="FO893" s="15"/>
      <c r="FP893" s="15"/>
      <c r="FQ893" s="15"/>
      <c r="FR893" s="15"/>
      <c r="FS893" s="15"/>
      <c r="FT893" s="15"/>
      <c r="FU893" s="15"/>
      <c r="FV893" s="15"/>
      <c r="FW893" s="15"/>
      <c r="FX893" s="15"/>
      <c r="FY893" s="15"/>
      <c r="FZ893" s="15"/>
      <c r="GA893" s="15"/>
      <c r="GB893" s="15"/>
      <c r="GC893" s="15"/>
      <c r="GD893" s="15"/>
      <c r="GE893" s="15"/>
      <c r="GF893" s="15"/>
      <c r="GG893" s="15"/>
      <c r="GH893" s="15"/>
      <c r="GI893" s="15"/>
      <c r="GJ893" s="15"/>
      <c r="GK893" s="15"/>
      <c r="GL893" s="15"/>
      <c r="GM893" s="15"/>
      <c r="GN893" s="15"/>
      <c r="GO893" s="15"/>
      <c r="GP893" s="15"/>
      <c r="GQ893" s="15"/>
      <c r="GR893" s="15"/>
      <c r="GS893" s="15"/>
      <c r="GT893" s="15"/>
      <c r="GU893" s="15"/>
      <c r="GV893" s="15"/>
      <c r="GW893" s="15"/>
      <c r="GX893" s="15"/>
      <c r="GY893" s="15"/>
      <c r="GZ893" s="15"/>
      <c r="HA893" s="15"/>
      <c r="HB893" s="15"/>
      <c r="HC893" s="15"/>
      <c r="HD893" s="15"/>
      <c r="HE893" s="15"/>
      <c r="HF893" s="15"/>
      <c r="HG893" s="15"/>
      <c r="HH893" s="15"/>
      <c r="HI893" s="15"/>
      <c r="HJ893" s="15"/>
      <c r="HK893" s="15"/>
      <c r="HL893" s="15"/>
      <c r="HM893" s="15"/>
      <c r="HN893" s="15"/>
      <c r="HO893" s="15"/>
      <c r="HP893" s="15"/>
      <c r="HQ893" s="15"/>
      <c r="HR893" s="15"/>
      <c r="HS893" s="15"/>
      <c r="HT893" s="15"/>
      <c r="HU893" s="15"/>
      <c r="HV893" s="15"/>
      <c r="HW893" s="15"/>
      <c r="HX893" s="15"/>
      <c r="HY893" s="15"/>
      <c r="HZ893" s="15"/>
      <c r="IA893" s="15"/>
      <c r="IB893" s="15"/>
    </row>
    <row r="894" s="11" customFormat="1" ht="39.95" customHeight="1" spans="1:236">
      <c r="A894" s="52">
        <v>95</v>
      </c>
      <c r="B894" s="53" t="s">
        <v>1805</v>
      </c>
      <c r="C894" s="53" t="s">
        <v>2351</v>
      </c>
      <c r="D894" s="52" t="s">
        <v>1469</v>
      </c>
      <c r="E894" s="52" t="s">
        <v>1807</v>
      </c>
      <c r="F894" s="64">
        <v>0.8</v>
      </c>
      <c r="G894" s="70">
        <v>5</v>
      </c>
      <c r="H894" s="52" t="s">
        <v>1816</v>
      </c>
      <c r="I894" s="65"/>
      <c r="J894" s="53" t="s">
        <v>1809</v>
      </c>
      <c r="K894" s="53" t="s">
        <v>1810</v>
      </c>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5"/>
      <c r="BO894" s="15"/>
      <c r="BP894" s="15"/>
      <c r="BQ894" s="15"/>
      <c r="BR894" s="15"/>
      <c r="BS894" s="15"/>
      <c r="BT894" s="15"/>
      <c r="BU894" s="15"/>
      <c r="BV894" s="15"/>
      <c r="BW894" s="15"/>
      <c r="BX894" s="15"/>
      <c r="BY894" s="15"/>
      <c r="BZ894" s="15"/>
      <c r="CA894" s="15"/>
      <c r="CB894" s="15"/>
      <c r="CC894" s="15"/>
      <c r="CD894" s="15"/>
      <c r="CE894" s="15"/>
      <c r="CF894" s="15"/>
      <c r="CG894" s="15"/>
      <c r="CH894" s="15"/>
      <c r="CI894" s="15"/>
      <c r="CJ894" s="15"/>
      <c r="CK894" s="15"/>
      <c r="CL894" s="15"/>
      <c r="CM894" s="15"/>
      <c r="CN894" s="15"/>
      <c r="CO894" s="15"/>
      <c r="CP894" s="15"/>
      <c r="CQ894" s="15"/>
      <c r="CR894" s="15"/>
      <c r="CS894" s="15"/>
      <c r="CT894" s="15"/>
      <c r="CU894" s="15"/>
      <c r="CV894" s="15"/>
      <c r="CW894" s="15"/>
      <c r="CX894" s="15"/>
      <c r="CY894" s="15"/>
      <c r="CZ894" s="15"/>
      <c r="DA894" s="15"/>
      <c r="DB894" s="15"/>
      <c r="DC894" s="15"/>
      <c r="DD894" s="15"/>
      <c r="DE894" s="15"/>
      <c r="DF894" s="15"/>
      <c r="DG894" s="15"/>
      <c r="DH894" s="15"/>
      <c r="DI894" s="15"/>
      <c r="DJ894" s="15"/>
      <c r="DK894" s="15"/>
      <c r="DL894" s="15"/>
      <c r="DM894" s="15"/>
      <c r="DN894" s="15"/>
      <c r="DO894" s="15"/>
      <c r="DP894" s="15"/>
      <c r="DQ894" s="15"/>
      <c r="DR894" s="15"/>
      <c r="DS894" s="15"/>
      <c r="DT894" s="15"/>
      <c r="DU894" s="15"/>
      <c r="DV894" s="15"/>
      <c r="DW894" s="15"/>
      <c r="DX894" s="15"/>
      <c r="DY894" s="15"/>
      <c r="DZ894" s="15"/>
      <c r="EA894" s="15"/>
      <c r="EB894" s="15"/>
      <c r="EC894" s="15"/>
      <c r="ED894" s="15"/>
      <c r="EE894" s="15"/>
      <c r="EF894" s="15"/>
      <c r="EG894" s="15"/>
      <c r="EH894" s="15"/>
      <c r="EI894" s="15"/>
      <c r="EJ894" s="15"/>
      <c r="EK894" s="15"/>
      <c r="EL894" s="15"/>
      <c r="EM894" s="15"/>
      <c r="EN894" s="15"/>
      <c r="EO894" s="15"/>
      <c r="EP894" s="15"/>
      <c r="EQ894" s="15"/>
      <c r="ER894" s="15"/>
      <c r="ES894" s="15"/>
      <c r="ET894" s="15"/>
      <c r="EU894" s="15"/>
      <c r="EV894" s="15"/>
      <c r="EW894" s="15"/>
      <c r="EX894" s="15"/>
      <c r="EY894" s="15"/>
      <c r="EZ894" s="15"/>
      <c r="FA894" s="15"/>
      <c r="FB894" s="15"/>
      <c r="FC894" s="15"/>
      <c r="FD894" s="15"/>
      <c r="FE894" s="15"/>
      <c r="FF894" s="15"/>
      <c r="FG894" s="15"/>
      <c r="FH894" s="15"/>
      <c r="FI894" s="15"/>
      <c r="FJ894" s="15"/>
      <c r="FK894" s="15"/>
      <c r="FL894" s="15"/>
      <c r="FM894" s="15"/>
      <c r="FN894" s="15"/>
      <c r="FO894" s="15"/>
      <c r="FP894" s="15"/>
      <c r="FQ894" s="15"/>
      <c r="FR894" s="15"/>
      <c r="FS894" s="15"/>
      <c r="FT894" s="15"/>
      <c r="FU894" s="15"/>
      <c r="FV894" s="15"/>
      <c r="FW894" s="15"/>
      <c r="FX894" s="15"/>
      <c r="FY894" s="15"/>
      <c r="FZ894" s="15"/>
      <c r="GA894" s="15"/>
      <c r="GB894" s="15"/>
      <c r="GC894" s="15"/>
      <c r="GD894" s="15"/>
      <c r="GE894" s="15"/>
      <c r="GF894" s="15"/>
      <c r="GG894" s="15"/>
      <c r="GH894" s="15"/>
      <c r="GI894" s="15"/>
      <c r="GJ894" s="15"/>
      <c r="GK894" s="15"/>
      <c r="GL894" s="15"/>
      <c r="GM894" s="15"/>
      <c r="GN894" s="15"/>
      <c r="GO894" s="15"/>
      <c r="GP894" s="15"/>
      <c r="GQ894" s="15"/>
      <c r="GR894" s="15"/>
      <c r="GS894" s="15"/>
      <c r="GT894" s="15"/>
      <c r="GU894" s="15"/>
      <c r="GV894" s="15"/>
      <c r="GW894" s="15"/>
      <c r="GX894" s="15"/>
      <c r="GY894" s="15"/>
      <c r="GZ894" s="15"/>
      <c r="HA894" s="15"/>
      <c r="HB894" s="15"/>
      <c r="HC894" s="15"/>
      <c r="HD894" s="15"/>
      <c r="HE894" s="15"/>
      <c r="HF894" s="15"/>
      <c r="HG894" s="15"/>
      <c r="HH894" s="15"/>
      <c r="HI894" s="15"/>
      <c r="HJ894" s="15"/>
      <c r="HK894" s="15"/>
      <c r="HL894" s="15"/>
      <c r="HM894" s="15"/>
      <c r="HN894" s="15"/>
      <c r="HO894" s="15"/>
      <c r="HP894" s="15"/>
      <c r="HQ894" s="15"/>
      <c r="HR894" s="15"/>
      <c r="HS894" s="15"/>
      <c r="HT894" s="15"/>
      <c r="HU894" s="15"/>
      <c r="HV894" s="15"/>
      <c r="HW894" s="15"/>
      <c r="HX894" s="15"/>
      <c r="HY894" s="15"/>
      <c r="HZ894" s="15"/>
      <c r="IA894" s="15"/>
      <c r="IB894" s="15"/>
    </row>
    <row r="895" s="11" customFormat="1" ht="39.95" customHeight="1" spans="1:236">
      <c r="A895" s="52">
        <v>96</v>
      </c>
      <c r="B895" s="53" t="s">
        <v>1811</v>
      </c>
      <c r="C895" s="53" t="s">
        <v>2352</v>
      </c>
      <c r="D895" s="52" t="s">
        <v>2353</v>
      </c>
      <c r="E895" s="52" t="s">
        <v>1807</v>
      </c>
      <c r="F895" s="64">
        <v>0.8</v>
      </c>
      <c r="G895" s="70">
        <v>5</v>
      </c>
      <c r="H895" s="52" t="s">
        <v>1853</v>
      </c>
      <c r="I895" s="65"/>
      <c r="J895" s="53" t="s">
        <v>1809</v>
      </c>
      <c r="K895" s="53" t="s">
        <v>1810</v>
      </c>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c r="BP895" s="15"/>
      <c r="BQ895" s="15"/>
      <c r="BR895" s="15"/>
      <c r="BS895" s="15"/>
      <c r="BT895" s="15"/>
      <c r="BU895" s="15"/>
      <c r="BV895" s="15"/>
      <c r="BW895" s="15"/>
      <c r="BX895" s="15"/>
      <c r="BY895" s="15"/>
      <c r="BZ895" s="15"/>
      <c r="CA895" s="15"/>
      <c r="CB895" s="15"/>
      <c r="CC895" s="15"/>
      <c r="CD895" s="15"/>
      <c r="CE895" s="15"/>
      <c r="CF895" s="15"/>
      <c r="CG895" s="15"/>
      <c r="CH895" s="15"/>
      <c r="CI895" s="15"/>
      <c r="CJ895" s="15"/>
      <c r="CK895" s="15"/>
      <c r="CL895" s="15"/>
      <c r="CM895" s="15"/>
      <c r="CN895" s="15"/>
      <c r="CO895" s="15"/>
      <c r="CP895" s="15"/>
      <c r="CQ895" s="15"/>
      <c r="CR895" s="15"/>
      <c r="CS895" s="15"/>
      <c r="CT895" s="15"/>
      <c r="CU895" s="15"/>
      <c r="CV895" s="15"/>
      <c r="CW895" s="15"/>
      <c r="CX895" s="15"/>
      <c r="CY895" s="15"/>
      <c r="CZ895" s="15"/>
      <c r="DA895" s="15"/>
      <c r="DB895" s="15"/>
      <c r="DC895" s="15"/>
      <c r="DD895" s="15"/>
      <c r="DE895" s="15"/>
      <c r="DF895" s="15"/>
      <c r="DG895" s="15"/>
      <c r="DH895" s="15"/>
      <c r="DI895" s="15"/>
      <c r="DJ895" s="15"/>
      <c r="DK895" s="15"/>
      <c r="DL895" s="15"/>
      <c r="DM895" s="15"/>
      <c r="DN895" s="15"/>
      <c r="DO895" s="15"/>
      <c r="DP895" s="15"/>
      <c r="DQ895" s="15"/>
      <c r="DR895" s="15"/>
      <c r="DS895" s="15"/>
      <c r="DT895" s="15"/>
      <c r="DU895" s="15"/>
      <c r="DV895" s="15"/>
      <c r="DW895" s="15"/>
      <c r="DX895" s="15"/>
      <c r="DY895" s="15"/>
      <c r="DZ895" s="15"/>
      <c r="EA895" s="15"/>
      <c r="EB895" s="15"/>
      <c r="EC895" s="15"/>
      <c r="ED895" s="15"/>
      <c r="EE895" s="15"/>
      <c r="EF895" s="15"/>
      <c r="EG895" s="15"/>
      <c r="EH895" s="15"/>
      <c r="EI895" s="15"/>
      <c r="EJ895" s="15"/>
      <c r="EK895" s="15"/>
      <c r="EL895" s="15"/>
      <c r="EM895" s="15"/>
      <c r="EN895" s="15"/>
      <c r="EO895" s="15"/>
      <c r="EP895" s="15"/>
      <c r="EQ895" s="15"/>
      <c r="ER895" s="15"/>
      <c r="ES895" s="15"/>
      <c r="ET895" s="15"/>
      <c r="EU895" s="15"/>
      <c r="EV895" s="15"/>
      <c r="EW895" s="15"/>
      <c r="EX895" s="15"/>
      <c r="EY895" s="15"/>
      <c r="EZ895" s="15"/>
      <c r="FA895" s="15"/>
      <c r="FB895" s="15"/>
      <c r="FC895" s="15"/>
      <c r="FD895" s="15"/>
      <c r="FE895" s="15"/>
      <c r="FF895" s="15"/>
      <c r="FG895" s="15"/>
      <c r="FH895" s="15"/>
      <c r="FI895" s="15"/>
      <c r="FJ895" s="15"/>
      <c r="FK895" s="15"/>
      <c r="FL895" s="15"/>
      <c r="FM895" s="15"/>
      <c r="FN895" s="15"/>
      <c r="FO895" s="15"/>
      <c r="FP895" s="15"/>
      <c r="FQ895" s="15"/>
      <c r="FR895" s="15"/>
      <c r="FS895" s="15"/>
      <c r="FT895" s="15"/>
      <c r="FU895" s="15"/>
      <c r="FV895" s="15"/>
      <c r="FW895" s="15"/>
      <c r="FX895" s="15"/>
      <c r="FY895" s="15"/>
      <c r="FZ895" s="15"/>
      <c r="GA895" s="15"/>
      <c r="GB895" s="15"/>
      <c r="GC895" s="15"/>
      <c r="GD895" s="15"/>
      <c r="GE895" s="15"/>
      <c r="GF895" s="15"/>
      <c r="GG895" s="15"/>
      <c r="GH895" s="15"/>
      <c r="GI895" s="15"/>
      <c r="GJ895" s="15"/>
      <c r="GK895" s="15"/>
      <c r="GL895" s="15"/>
      <c r="GM895" s="15"/>
      <c r="GN895" s="15"/>
      <c r="GO895" s="15"/>
      <c r="GP895" s="15"/>
      <c r="GQ895" s="15"/>
      <c r="GR895" s="15"/>
      <c r="GS895" s="15"/>
      <c r="GT895" s="15"/>
      <c r="GU895" s="15"/>
      <c r="GV895" s="15"/>
      <c r="GW895" s="15"/>
      <c r="GX895" s="15"/>
      <c r="GY895" s="15"/>
      <c r="GZ895" s="15"/>
      <c r="HA895" s="15"/>
      <c r="HB895" s="15"/>
      <c r="HC895" s="15"/>
      <c r="HD895" s="15"/>
      <c r="HE895" s="15"/>
      <c r="HF895" s="15"/>
      <c r="HG895" s="15"/>
      <c r="HH895" s="15"/>
      <c r="HI895" s="15"/>
      <c r="HJ895" s="15"/>
      <c r="HK895" s="15"/>
      <c r="HL895" s="15"/>
      <c r="HM895" s="15"/>
      <c r="HN895" s="15"/>
      <c r="HO895" s="15"/>
      <c r="HP895" s="15"/>
      <c r="HQ895" s="15"/>
      <c r="HR895" s="15"/>
      <c r="HS895" s="15"/>
      <c r="HT895" s="15"/>
      <c r="HU895" s="15"/>
      <c r="HV895" s="15"/>
      <c r="HW895" s="15"/>
      <c r="HX895" s="15"/>
      <c r="HY895" s="15"/>
      <c r="HZ895" s="15"/>
      <c r="IA895" s="15"/>
      <c r="IB895" s="15"/>
    </row>
    <row r="896" s="11" customFormat="1" ht="39.95" customHeight="1" spans="1:236">
      <c r="A896" s="52">
        <v>97</v>
      </c>
      <c r="B896" s="53" t="s">
        <v>1811</v>
      </c>
      <c r="C896" s="53" t="s">
        <v>1812</v>
      </c>
      <c r="D896" s="52" t="s">
        <v>2354</v>
      </c>
      <c r="E896" s="52" t="s">
        <v>1807</v>
      </c>
      <c r="F896" s="64">
        <v>0.8</v>
      </c>
      <c r="G896" s="70">
        <v>4.5</v>
      </c>
      <c r="H896" s="52" t="s">
        <v>1978</v>
      </c>
      <c r="I896" s="65"/>
      <c r="J896" s="53" t="s">
        <v>1809</v>
      </c>
      <c r="K896" s="53" t="s">
        <v>1810</v>
      </c>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5"/>
      <c r="BO896" s="15"/>
      <c r="BP896" s="15"/>
      <c r="BQ896" s="15"/>
      <c r="BR896" s="15"/>
      <c r="BS896" s="15"/>
      <c r="BT896" s="15"/>
      <c r="BU896" s="15"/>
      <c r="BV896" s="15"/>
      <c r="BW896" s="15"/>
      <c r="BX896" s="15"/>
      <c r="BY896" s="15"/>
      <c r="BZ896" s="15"/>
      <c r="CA896" s="15"/>
      <c r="CB896" s="15"/>
      <c r="CC896" s="15"/>
      <c r="CD896" s="15"/>
      <c r="CE896" s="15"/>
      <c r="CF896" s="15"/>
      <c r="CG896" s="15"/>
      <c r="CH896" s="15"/>
      <c r="CI896" s="15"/>
      <c r="CJ896" s="15"/>
      <c r="CK896" s="15"/>
      <c r="CL896" s="15"/>
      <c r="CM896" s="15"/>
      <c r="CN896" s="15"/>
      <c r="CO896" s="15"/>
      <c r="CP896" s="15"/>
      <c r="CQ896" s="15"/>
      <c r="CR896" s="15"/>
      <c r="CS896" s="15"/>
      <c r="CT896" s="15"/>
      <c r="CU896" s="15"/>
      <c r="CV896" s="15"/>
      <c r="CW896" s="15"/>
      <c r="CX896" s="15"/>
      <c r="CY896" s="15"/>
      <c r="CZ896" s="15"/>
      <c r="DA896" s="15"/>
      <c r="DB896" s="15"/>
      <c r="DC896" s="15"/>
      <c r="DD896" s="15"/>
      <c r="DE896" s="15"/>
      <c r="DF896" s="15"/>
      <c r="DG896" s="15"/>
      <c r="DH896" s="15"/>
      <c r="DI896" s="15"/>
      <c r="DJ896" s="15"/>
      <c r="DK896" s="15"/>
      <c r="DL896" s="15"/>
      <c r="DM896" s="15"/>
      <c r="DN896" s="15"/>
      <c r="DO896" s="15"/>
      <c r="DP896" s="15"/>
      <c r="DQ896" s="15"/>
      <c r="DR896" s="15"/>
      <c r="DS896" s="15"/>
      <c r="DT896" s="15"/>
      <c r="DU896" s="15"/>
      <c r="DV896" s="15"/>
      <c r="DW896" s="15"/>
      <c r="DX896" s="15"/>
      <c r="DY896" s="15"/>
      <c r="DZ896" s="15"/>
      <c r="EA896" s="15"/>
      <c r="EB896" s="15"/>
      <c r="EC896" s="15"/>
      <c r="ED896" s="15"/>
      <c r="EE896" s="15"/>
      <c r="EF896" s="15"/>
      <c r="EG896" s="15"/>
      <c r="EH896" s="15"/>
      <c r="EI896" s="15"/>
      <c r="EJ896" s="15"/>
      <c r="EK896" s="15"/>
      <c r="EL896" s="15"/>
      <c r="EM896" s="15"/>
      <c r="EN896" s="15"/>
      <c r="EO896" s="15"/>
      <c r="EP896" s="15"/>
      <c r="EQ896" s="15"/>
      <c r="ER896" s="15"/>
      <c r="ES896" s="15"/>
      <c r="ET896" s="15"/>
      <c r="EU896" s="15"/>
      <c r="EV896" s="15"/>
      <c r="EW896" s="15"/>
      <c r="EX896" s="15"/>
      <c r="EY896" s="15"/>
      <c r="EZ896" s="15"/>
      <c r="FA896" s="15"/>
      <c r="FB896" s="15"/>
      <c r="FC896" s="15"/>
      <c r="FD896" s="15"/>
      <c r="FE896" s="15"/>
      <c r="FF896" s="15"/>
      <c r="FG896" s="15"/>
      <c r="FH896" s="15"/>
      <c r="FI896" s="15"/>
      <c r="FJ896" s="15"/>
      <c r="FK896" s="15"/>
      <c r="FL896" s="15"/>
      <c r="FM896" s="15"/>
      <c r="FN896" s="15"/>
      <c r="FO896" s="15"/>
      <c r="FP896" s="15"/>
      <c r="FQ896" s="15"/>
      <c r="FR896" s="15"/>
      <c r="FS896" s="15"/>
      <c r="FT896" s="15"/>
      <c r="FU896" s="15"/>
      <c r="FV896" s="15"/>
      <c r="FW896" s="15"/>
      <c r="FX896" s="15"/>
      <c r="FY896" s="15"/>
      <c r="FZ896" s="15"/>
      <c r="GA896" s="15"/>
      <c r="GB896" s="15"/>
      <c r="GC896" s="15"/>
      <c r="GD896" s="15"/>
      <c r="GE896" s="15"/>
      <c r="GF896" s="15"/>
      <c r="GG896" s="15"/>
      <c r="GH896" s="15"/>
      <c r="GI896" s="15"/>
      <c r="GJ896" s="15"/>
      <c r="GK896" s="15"/>
      <c r="GL896" s="15"/>
      <c r="GM896" s="15"/>
      <c r="GN896" s="15"/>
      <c r="GO896" s="15"/>
      <c r="GP896" s="15"/>
      <c r="GQ896" s="15"/>
      <c r="GR896" s="15"/>
      <c r="GS896" s="15"/>
      <c r="GT896" s="15"/>
      <c r="GU896" s="15"/>
      <c r="GV896" s="15"/>
      <c r="GW896" s="15"/>
      <c r="GX896" s="15"/>
      <c r="GY896" s="15"/>
      <c r="GZ896" s="15"/>
      <c r="HA896" s="15"/>
      <c r="HB896" s="15"/>
      <c r="HC896" s="15"/>
      <c r="HD896" s="15"/>
      <c r="HE896" s="15"/>
      <c r="HF896" s="15"/>
      <c r="HG896" s="15"/>
      <c r="HH896" s="15"/>
      <c r="HI896" s="15"/>
      <c r="HJ896" s="15"/>
      <c r="HK896" s="15"/>
      <c r="HL896" s="15"/>
      <c r="HM896" s="15"/>
      <c r="HN896" s="15"/>
      <c r="HO896" s="15"/>
      <c r="HP896" s="15"/>
      <c r="HQ896" s="15"/>
      <c r="HR896" s="15"/>
      <c r="HS896" s="15"/>
      <c r="HT896" s="15"/>
      <c r="HU896" s="15"/>
      <c r="HV896" s="15"/>
      <c r="HW896" s="15"/>
      <c r="HX896" s="15"/>
      <c r="HY896" s="15"/>
      <c r="HZ896" s="15"/>
      <c r="IA896" s="15"/>
      <c r="IB896" s="15"/>
    </row>
    <row r="897" s="11" customFormat="1" ht="39.95" customHeight="1" spans="1:236">
      <c r="A897" s="52">
        <v>98</v>
      </c>
      <c r="B897" s="53" t="s">
        <v>1811</v>
      </c>
      <c r="C897" s="53" t="s">
        <v>1902</v>
      </c>
      <c r="D897" s="52" t="s">
        <v>656</v>
      </c>
      <c r="E897" s="52" t="s">
        <v>1807</v>
      </c>
      <c r="F897" s="64">
        <v>0.8</v>
      </c>
      <c r="G897" s="70">
        <v>12.78</v>
      </c>
      <c r="H897" s="52" t="s">
        <v>1862</v>
      </c>
      <c r="I897" s="65"/>
      <c r="J897" s="53" t="s">
        <v>1809</v>
      </c>
      <c r="K897" s="53" t="s">
        <v>1810</v>
      </c>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5"/>
      <c r="BO897" s="15"/>
      <c r="BP897" s="15"/>
      <c r="BQ897" s="15"/>
      <c r="BR897" s="15"/>
      <c r="BS897" s="15"/>
      <c r="BT897" s="15"/>
      <c r="BU897" s="15"/>
      <c r="BV897" s="15"/>
      <c r="BW897" s="15"/>
      <c r="BX897" s="15"/>
      <c r="BY897" s="15"/>
      <c r="BZ897" s="15"/>
      <c r="CA897" s="15"/>
      <c r="CB897" s="15"/>
      <c r="CC897" s="15"/>
      <c r="CD897" s="15"/>
      <c r="CE897" s="15"/>
      <c r="CF897" s="15"/>
      <c r="CG897" s="15"/>
      <c r="CH897" s="15"/>
      <c r="CI897" s="15"/>
      <c r="CJ897" s="15"/>
      <c r="CK897" s="15"/>
      <c r="CL897" s="15"/>
      <c r="CM897" s="15"/>
      <c r="CN897" s="15"/>
      <c r="CO897" s="15"/>
      <c r="CP897" s="15"/>
      <c r="CQ897" s="15"/>
      <c r="CR897" s="15"/>
      <c r="CS897" s="15"/>
      <c r="CT897" s="15"/>
      <c r="CU897" s="15"/>
      <c r="CV897" s="15"/>
      <c r="CW897" s="15"/>
      <c r="CX897" s="15"/>
      <c r="CY897" s="15"/>
      <c r="CZ897" s="15"/>
      <c r="DA897" s="15"/>
      <c r="DB897" s="15"/>
      <c r="DC897" s="15"/>
      <c r="DD897" s="15"/>
      <c r="DE897" s="15"/>
      <c r="DF897" s="15"/>
      <c r="DG897" s="15"/>
      <c r="DH897" s="15"/>
      <c r="DI897" s="15"/>
      <c r="DJ897" s="15"/>
      <c r="DK897" s="15"/>
      <c r="DL897" s="15"/>
      <c r="DM897" s="15"/>
      <c r="DN897" s="15"/>
      <c r="DO897" s="15"/>
      <c r="DP897" s="15"/>
      <c r="DQ897" s="15"/>
      <c r="DR897" s="15"/>
      <c r="DS897" s="15"/>
      <c r="DT897" s="15"/>
      <c r="DU897" s="15"/>
      <c r="DV897" s="15"/>
      <c r="DW897" s="15"/>
      <c r="DX897" s="15"/>
      <c r="DY897" s="15"/>
      <c r="DZ897" s="15"/>
      <c r="EA897" s="15"/>
      <c r="EB897" s="15"/>
      <c r="EC897" s="15"/>
      <c r="ED897" s="15"/>
      <c r="EE897" s="15"/>
      <c r="EF897" s="15"/>
      <c r="EG897" s="15"/>
      <c r="EH897" s="15"/>
      <c r="EI897" s="15"/>
      <c r="EJ897" s="15"/>
      <c r="EK897" s="15"/>
      <c r="EL897" s="15"/>
      <c r="EM897" s="15"/>
      <c r="EN897" s="15"/>
      <c r="EO897" s="15"/>
      <c r="EP897" s="15"/>
      <c r="EQ897" s="15"/>
      <c r="ER897" s="15"/>
      <c r="ES897" s="15"/>
      <c r="ET897" s="15"/>
      <c r="EU897" s="15"/>
      <c r="EV897" s="15"/>
      <c r="EW897" s="15"/>
      <c r="EX897" s="15"/>
      <c r="EY897" s="15"/>
      <c r="EZ897" s="15"/>
      <c r="FA897" s="15"/>
      <c r="FB897" s="15"/>
      <c r="FC897" s="15"/>
      <c r="FD897" s="15"/>
      <c r="FE897" s="15"/>
      <c r="FF897" s="15"/>
      <c r="FG897" s="15"/>
      <c r="FH897" s="15"/>
      <c r="FI897" s="15"/>
      <c r="FJ897" s="15"/>
      <c r="FK897" s="15"/>
      <c r="FL897" s="15"/>
      <c r="FM897" s="15"/>
      <c r="FN897" s="15"/>
      <c r="FO897" s="15"/>
      <c r="FP897" s="15"/>
      <c r="FQ897" s="15"/>
      <c r="FR897" s="15"/>
      <c r="FS897" s="15"/>
      <c r="FT897" s="15"/>
      <c r="FU897" s="15"/>
      <c r="FV897" s="15"/>
      <c r="FW897" s="15"/>
      <c r="FX897" s="15"/>
      <c r="FY897" s="15"/>
      <c r="FZ897" s="15"/>
      <c r="GA897" s="15"/>
      <c r="GB897" s="15"/>
      <c r="GC897" s="15"/>
      <c r="GD897" s="15"/>
      <c r="GE897" s="15"/>
      <c r="GF897" s="15"/>
      <c r="GG897" s="15"/>
      <c r="GH897" s="15"/>
      <c r="GI897" s="15"/>
      <c r="GJ897" s="15"/>
      <c r="GK897" s="15"/>
      <c r="GL897" s="15"/>
      <c r="GM897" s="15"/>
      <c r="GN897" s="15"/>
      <c r="GO897" s="15"/>
      <c r="GP897" s="15"/>
      <c r="GQ897" s="15"/>
      <c r="GR897" s="15"/>
      <c r="GS897" s="15"/>
      <c r="GT897" s="15"/>
      <c r="GU897" s="15"/>
      <c r="GV897" s="15"/>
      <c r="GW897" s="15"/>
      <c r="GX897" s="15"/>
      <c r="GY897" s="15"/>
      <c r="GZ897" s="15"/>
      <c r="HA897" s="15"/>
      <c r="HB897" s="15"/>
      <c r="HC897" s="15"/>
      <c r="HD897" s="15"/>
      <c r="HE897" s="15"/>
      <c r="HF897" s="15"/>
      <c r="HG897" s="15"/>
      <c r="HH897" s="15"/>
      <c r="HI897" s="15"/>
      <c r="HJ897" s="15"/>
      <c r="HK897" s="15"/>
      <c r="HL897" s="15"/>
      <c r="HM897" s="15"/>
      <c r="HN897" s="15"/>
      <c r="HO897" s="15"/>
      <c r="HP897" s="15"/>
      <c r="HQ897" s="15"/>
      <c r="HR897" s="15"/>
      <c r="HS897" s="15"/>
      <c r="HT897" s="15"/>
      <c r="HU897" s="15"/>
      <c r="HV897" s="15"/>
      <c r="HW897" s="15"/>
      <c r="HX897" s="15"/>
      <c r="HY897" s="15"/>
      <c r="HZ897" s="15"/>
      <c r="IA897" s="15"/>
      <c r="IB897" s="15"/>
    </row>
    <row r="898" s="11" customFormat="1" ht="39.95" customHeight="1" spans="1:236">
      <c r="A898" s="52">
        <v>99</v>
      </c>
      <c r="B898" s="52" t="s">
        <v>1805</v>
      </c>
      <c r="C898" s="53" t="s">
        <v>2355</v>
      </c>
      <c r="D898" s="52" t="s">
        <v>2356</v>
      </c>
      <c r="E898" s="52" t="s">
        <v>1807</v>
      </c>
      <c r="F898" s="64">
        <v>0.8</v>
      </c>
      <c r="G898" s="70">
        <v>21.9</v>
      </c>
      <c r="H898" s="52" t="s">
        <v>1908</v>
      </c>
      <c r="I898" s="65"/>
      <c r="J898" s="53" t="s">
        <v>1809</v>
      </c>
      <c r="K898" s="53" t="s">
        <v>1810</v>
      </c>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5"/>
      <c r="BO898" s="15"/>
      <c r="BP898" s="15"/>
      <c r="BQ898" s="15"/>
      <c r="BR898" s="15"/>
      <c r="BS898" s="15"/>
      <c r="BT898" s="15"/>
      <c r="BU898" s="15"/>
      <c r="BV898" s="15"/>
      <c r="BW898" s="15"/>
      <c r="BX898" s="15"/>
      <c r="BY898" s="15"/>
      <c r="BZ898" s="15"/>
      <c r="CA898" s="15"/>
      <c r="CB898" s="15"/>
      <c r="CC898" s="15"/>
      <c r="CD898" s="15"/>
      <c r="CE898" s="15"/>
      <c r="CF898" s="15"/>
      <c r="CG898" s="15"/>
      <c r="CH898" s="15"/>
      <c r="CI898" s="15"/>
      <c r="CJ898" s="15"/>
      <c r="CK898" s="15"/>
      <c r="CL898" s="15"/>
      <c r="CM898" s="15"/>
      <c r="CN898" s="15"/>
      <c r="CO898" s="15"/>
      <c r="CP898" s="15"/>
      <c r="CQ898" s="15"/>
      <c r="CR898" s="15"/>
      <c r="CS898" s="15"/>
      <c r="CT898" s="15"/>
      <c r="CU898" s="15"/>
      <c r="CV898" s="15"/>
      <c r="CW898" s="15"/>
      <c r="CX898" s="15"/>
      <c r="CY898" s="15"/>
      <c r="CZ898" s="15"/>
      <c r="DA898" s="15"/>
      <c r="DB898" s="15"/>
      <c r="DC898" s="15"/>
      <c r="DD898" s="15"/>
      <c r="DE898" s="15"/>
      <c r="DF898" s="15"/>
      <c r="DG898" s="15"/>
      <c r="DH898" s="15"/>
      <c r="DI898" s="15"/>
      <c r="DJ898" s="15"/>
      <c r="DK898" s="15"/>
      <c r="DL898" s="15"/>
      <c r="DM898" s="15"/>
      <c r="DN898" s="15"/>
      <c r="DO898" s="15"/>
      <c r="DP898" s="15"/>
      <c r="DQ898" s="15"/>
      <c r="DR898" s="15"/>
      <c r="DS898" s="15"/>
      <c r="DT898" s="15"/>
      <c r="DU898" s="15"/>
      <c r="DV898" s="15"/>
      <c r="DW898" s="15"/>
      <c r="DX898" s="15"/>
      <c r="DY898" s="15"/>
      <c r="DZ898" s="15"/>
      <c r="EA898" s="15"/>
      <c r="EB898" s="15"/>
      <c r="EC898" s="15"/>
      <c r="ED898" s="15"/>
      <c r="EE898" s="15"/>
      <c r="EF898" s="15"/>
      <c r="EG898" s="15"/>
      <c r="EH898" s="15"/>
      <c r="EI898" s="15"/>
      <c r="EJ898" s="15"/>
      <c r="EK898" s="15"/>
      <c r="EL898" s="15"/>
      <c r="EM898" s="15"/>
      <c r="EN898" s="15"/>
      <c r="EO898" s="15"/>
      <c r="EP898" s="15"/>
      <c r="EQ898" s="15"/>
      <c r="ER898" s="15"/>
      <c r="ES898" s="15"/>
      <c r="ET898" s="15"/>
      <c r="EU898" s="15"/>
      <c r="EV898" s="15"/>
      <c r="EW898" s="15"/>
      <c r="EX898" s="15"/>
      <c r="EY898" s="15"/>
      <c r="EZ898" s="15"/>
      <c r="FA898" s="15"/>
      <c r="FB898" s="15"/>
      <c r="FC898" s="15"/>
      <c r="FD898" s="15"/>
      <c r="FE898" s="15"/>
      <c r="FF898" s="15"/>
      <c r="FG898" s="15"/>
      <c r="FH898" s="15"/>
      <c r="FI898" s="15"/>
      <c r="FJ898" s="15"/>
      <c r="FK898" s="15"/>
      <c r="FL898" s="15"/>
      <c r="FM898" s="15"/>
      <c r="FN898" s="15"/>
      <c r="FO898" s="15"/>
      <c r="FP898" s="15"/>
      <c r="FQ898" s="15"/>
      <c r="FR898" s="15"/>
      <c r="FS898" s="15"/>
      <c r="FT898" s="15"/>
      <c r="FU898" s="15"/>
      <c r="FV898" s="15"/>
      <c r="FW898" s="15"/>
      <c r="FX898" s="15"/>
      <c r="FY898" s="15"/>
      <c r="FZ898" s="15"/>
      <c r="GA898" s="15"/>
      <c r="GB898" s="15"/>
      <c r="GC898" s="15"/>
      <c r="GD898" s="15"/>
      <c r="GE898" s="15"/>
      <c r="GF898" s="15"/>
      <c r="GG898" s="15"/>
      <c r="GH898" s="15"/>
      <c r="GI898" s="15"/>
      <c r="GJ898" s="15"/>
      <c r="GK898" s="15"/>
      <c r="GL898" s="15"/>
      <c r="GM898" s="15"/>
      <c r="GN898" s="15"/>
      <c r="GO898" s="15"/>
      <c r="GP898" s="15"/>
      <c r="GQ898" s="15"/>
      <c r="GR898" s="15"/>
      <c r="GS898" s="15"/>
      <c r="GT898" s="15"/>
      <c r="GU898" s="15"/>
      <c r="GV898" s="15"/>
      <c r="GW898" s="15"/>
      <c r="GX898" s="15"/>
      <c r="GY898" s="15"/>
      <c r="GZ898" s="15"/>
      <c r="HA898" s="15"/>
      <c r="HB898" s="15"/>
      <c r="HC898" s="15"/>
      <c r="HD898" s="15"/>
      <c r="HE898" s="15"/>
      <c r="HF898" s="15"/>
      <c r="HG898" s="15"/>
      <c r="HH898" s="15"/>
      <c r="HI898" s="15"/>
      <c r="HJ898" s="15"/>
      <c r="HK898" s="15"/>
      <c r="HL898" s="15"/>
      <c r="HM898" s="15"/>
      <c r="HN898" s="15"/>
      <c r="HO898" s="15"/>
      <c r="HP898" s="15"/>
      <c r="HQ898" s="15"/>
      <c r="HR898" s="15"/>
      <c r="HS898" s="15"/>
      <c r="HT898" s="15"/>
      <c r="HU898" s="15"/>
      <c r="HV898" s="15"/>
      <c r="HW898" s="15"/>
      <c r="HX898" s="15"/>
      <c r="HY898" s="15"/>
      <c r="HZ898" s="15"/>
      <c r="IA898" s="15"/>
      <c r="IB898" s="15"/>
    </row>
    <row r="899" s="11" customFormat="1" ht="39.95" customHeight="1" spans="1:236">
      <c r="A899" s="52">
        <v>100</v>
      </c>
      <c r="B899" s="52" t="s">
        <v>1805</v>
      </c>
      <c r="C899" s="53" t="s">
        <v>2357</v>
      </c>
      <c r="D899" s="52" t="s">
        <v>660</v>
      </c>
      <c r="E899" s="52" t="s">
        <v>1807</v>
      </c>
      <c r="F899" s="64">
        <v>0.8</v>
      </c>
      <c r="G899" s="70">
        <v>4.9</v>
      </c>
      <c r="H899" s="52" t="s">
        <v>1816</v>
      </c>
      <c r="I899" s="65"/>
      <c r="J899" s="53" t="s">
        <v>1809</v>
      </c>
      <c r="K899" s="53" t="s">
        <v>1810</v>
      </c>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5"/>
      <c r="BO899" s="15"/>
      <c r="BP899" s="15"/>
      <c r="BQ899" s="15"/>
      <c r="BR899" s="15"/>
      <c r="BS899" s="15"/>
      <c r="BT899" s="15"/>
      <c r="BU899" s="15"/>
      <c r="BV899" s="15"/>
      <c r="BW899" s="15"/>
      <c r="BX899" s="15"/>
      <c r="BY899" s="15"/>
      <c r="BZ899" s="15"/>
      <c r="CA899" s="15"/>
      <c r="CB899" s="15"/>
      <c r="CC899" s="15"/>
      <c r="CD899" s="15"/>
      <c r="CE899" s="15"/>
      <c r="CF899" s="15"/>
      <c r="CG899" s="15"/>
      <c r="CH899" s="15"/>
      <c r="CI899" s="15"/>
      <c r="CJ899" s="15"/>
      <c r="CK899" s="15"/>
      <c r="CL899" s="15"/>
      <c r="CM899" s="15"/>
      <c r="CN899" s="15"/>
      <c r="CO899" s="15"/>
      <c r="CP899" s="15"/>
      <c r="CQ899" s="15"/>
      <c r="CR899" s="15"/>
      <c r="CS899" s="15"/>
      <c r="CT899" s="15"/>
      <c r="CU899" s="15"/>
      <c r="CV899" s="15"/>
      <c r="CW899" s="15"/>
      <c r="CX899" s="15"/>
      <c r="CY899" s="15"/>
      <c r="CZ899" s="15"/>
      <c r="DA899" s="15"/>
      <c r="DB899" s="15"/>
      <c r="DC899" s="15"/>
      <c r="DD899" s="15"/>
      <c r="DE899" s="15"/>
      <c r="DF899" s="15"/>
      <c r="DG899" s="15"/>
      <c r="DH899" s="15"/>
      <c r="DI899" s="15"/>
      <c r="DJ899" s="15"/>
      <c r="DK899" s="15"/>
      <c r="DL899" s="15"/>
      <c r="DM899" s="15"/>
      <c r="DN899" s="15"/>
      <c r="DO899" s="15"/>
      <c r="DP899" s="15"/>
      <c r="DQ899" s="15"/>
      <c r="DR899" s="15"/>
      <c r="DS899" s="15"/>
      <c r="DT899" s="15"/>
      <c r="DU899" s="15"/>
      <c r="DV899" s="15"/>
      <c r="DW899" s="15"/>
      <c r="DX899" s="15"/>
      <c r="DY899" s="15"/>
      <c r="DZ899" s="15"/>
      <c r="EA899" s="15"/>
      <c r="EB899" s="15"/>
      <c r="EC899" s="15"/>
      <c r="ED899" s="15"/>
      <c r="EE899" s="15"/>
      <c r="EF899" s="15"/>
      <c r="EG899" s="15"/>
      <c r="EH899" s="15"/>
      <c r="EI899" s="15"/>
      <c r="EJ899" s="15"/>
      <c r="EK899" s="15"/>
      <c r="EL899" s="15"/>
      <c r="EM899" s="15"/>
      <c r="EN899" s="15"/>
      <c r="EO899" s="15"/>
      <c r="EP899" s="15"/>
      <c r="EQ899" s="15"/>
      <c r="ER899" s="15"/>
      <c r="ES899" s="15"/>
      <c r="ET899" s="15"/>
      <c r="EU899" s="15"/>
      <c r="EV899" s="15"/>
      <c r="EW899" s="15"/>
      <c r="EX899" s="15"/>
      <c r="EY899" s="15"/>
      <c r="EZ899" s="15"/>
      <c r="FA899" s="15"/>
      <c r="FB899" s="15"/>
      <c r="FC899" s="15"/>
      <c r="FD899" s="15"/>
      <c r="FE899" s="15"/>
      <c r="FF899" s="15"/>
      <c r="FG899" s="15"/>
      <c r="FH899" s="15"/>
      <c r="FI899" s="15"/>
      <c r="FJ899" s="15"/>
      <c r="FK899" s="15"/>
      <c r="FL899" s="15"/>
      <c r="FM899" s="15"/>
      <c r="FN899" s="15"/>
      <c r="FO899" s="15"/>
      <c r="FP899" s="15"/>
      <c r="FQ899" s="15"/>
      <c r="FR899" s="15"/>
      <c r="FS899" s="15"/>
      <c r="FT899" s="15"/>
      <c r="FU899" s="15"/>
      <c r="FV899" s="15"/>
      <c r="FW899" s="15"/>
      <c r="FX899" s="15"/>
      <c r="FY899" s="15"/>
      <c r="FZ899" s="15"/>
      <c r="GA899" s="15"/>
      <c r="GB899" s="15"/>
      <c r="GC899" s="15"/>
      <c r="GD899" s="15"/>
      <c r="GE899" s="15"/>
      <c r="GF899" s="15"/>
      <c r="GG899" s="15"/>
      <c r="GH899" s="15"/>
      <c r="GI899" s="15"/>
      <c r="GJ899" s="15"/>
      <c r="GK899" s="15"/>
      <c r="GL899" s="15"/>
      <c r="GM899" s="15"/>
      <c r="GN899" s="15"/>
      <c r="GO899" s="15"/>
      <c r="GP899" s="15"/>
      <c r="GQ899" s="15"/>
      <c r="GR899" s="15"/>
      <c r="GS899" s="15"/>
      <c r="GT899" s="15"/>
      <c r="GU899" s="15"/>
      <c r="GV899" s="15"/>
      <c r="GW899" s="15"/>
      <c r="GX899" s="15"/>
      <c r="GY899" s="15"/>
      <c r="GZ899" s="15"/>
      <c r="HA899" s="15"/>
      <c r="HB899" s="15"/>
      <c r="HC899" s="15"/>
      <c r="HD899" s="15"/>
      <c r="HE899" s="15"/>
      <c r="HF899" s="15"/>
      <c r="HG899" s="15"/>
      <c r="HH899" s="15"/>
      <c r="HI899" s="15"/>
      <c r="HJ899" s="15"/>
      <c r="HK899" s="15"/>
      <c r="HL899" s="15"/>
      <c r="HM899" s="15"/>
      <c r="HN899" s="15"/>
      <c r="HO899" s="15"/>
      <c r="HP899" s="15"/>
      <c r="HQ899" s="15"/>
      <c r="HR899" s="15"/>
      <c r="HS899" s="15"/>
      <c r="HT899" s="15"/>
      <c r="HU899" s="15"/>
      <c r="HV899" s="15"/>
      <c r="HW899" s="15"/>
      <c r="HX899" s="15"/>
      <c r="HY899" s="15"/>
      <c r="HZ899" s="15"/>
      <c r="IA899" s="15"/>
      <c r="IB899" s="15"/>
    </row>
    <row r="900" s="11" customFormat="1" ht="39.95" customHeight="1" spans="1:236">
      <c r="A900" s="52">
        <v>101</v>
      </c>
      <c r="B900" s="52" t="s">
        <v>1805</v>
      </c>
      <c r="C900" s="53" t="s">
        <v>2358</v>
      </c>
      <c r="D900" s="52" t="s">
        <v>1874</v>
      </c>
      <c r="E900" s="52" t="s">
        <v>1807</v>
      </c>
      <c r="F900" s="64">
        <v>0.8</v>
      </c>
      <c r="G900" s="70">
        <v>6.1</v>
      </c>
      <c r="H900" s="52" t="s">
        <v>1872</v>
      </c>
      <c r="I900" s="65"/>
      <c r="J900" s="53" t="s">
        <v>1809</v>
      </c>
      <c r="K900" s="53" t="s">
        <v>1810</v>
      </c>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5"/>
      <c r="BO900" s="15"/>
      <c r="BP900" s="15"/>
      <c r="BQ900" s="15"/>
      <c r="BR900" s="15"/>
      <c r="BS900" s="15"/>
      <c r="BT900" s="15"/>
      <c r="BU900" s="15"/>
      <c r="BV900" s="15"/>
      <c r="BW900" s="15"/>
      <c r="BX900" s="15"/>
      <c r="BY900" s="15"/>
      <c r="BZ900" s="15"/>
      <c r="CA900" s="15"/>
      <c r="CB900" s="15"/>
      <c r="CC900" s="15"/>
      <c r="CD900" s="15"/>
      <c r="CE900" s="15"/>
      <c r="CF900" s="15"/>
      <c r="CG900" s="15"/>
      <c r="CH900" s="15"/>
      <c r="CI900" s="15"/>
      <c r="CJ900" s="15"/>
      <c r="CK900" s="15"/>
      <c r="CL900" s="15"/>
      <c r="CM900" s="15"/>
      <c r="CN900" s="15"/>
      <c r="CO900" s="15"/>
      <c r="CP900" s="15"/>
      <c r="CQ900" s="15"/>
      <c r="CR900" s="15"/>
      <c r="CS900" s="15"/>
      <c r="CT900" s="15"/>
      <c r="CU900" s="15"/>
      <c r="CV900" s="15"/>
      <c r="CW900" s="15"/>
      <c r="CX900" s="15"/>
      <c r="CY900" s="15"/>
      <c r="CZ900" s="15"/>
      <c r="DA900" s="15"/>
      <c r="DB900" s="15"/>
      <c r="DC900" s="15"/>
      <c r="DD900" s="15"/>
      <c r="DE900" s="15"/>
      <c r="DF900" s="15"/>
      <c r="DG900" s="15"/>
      <c r="DH900" s="15"/>
      <c r="DI900" s="15"/>
      <c r="DJ900" s="15"/>
      <c r="DK900" s="15"/>
      <c r="DL900" s="15"/>
      <c r="DM900" s="15"/>
      <c r="DN900" s="15"/>
      <c r="DO900" s="15"/>
      <c r="DP900" s="15"/>
      <c r="DQ900" s="15"/>
      <c r="DR900" s="15"/>
      <c r="DS900" s="15"/>
      <c r="DT900" s="15"/>
      <c r="DU900" s="15"/>
      <c r="DV900" s="15"/>
      <c r="DW900" s="15"/>
      <c r="DX900" s="15"/>
      <c r="DY900" s="15"/>
      <c r="DZ900" s="15"/>
      <c r="EA900" s="15"/>
      <c r="EB900" s="15"/>
      <c r="EC900" s="15"/>
      <c r="ED900" s="15"/>
      <c r="EE900" s="15"/>
      <c r="EF900" s="15"/>
      <c r="EG900" s="15"/>
      <c r="EH900" s="15"/>
      <c r="EI900" s="15"/>
      <c r="EJ900" s="15"/>
      <c r="EK900" s="15"/>
      <c r="EL900" s="15"/>
      <c r="EM900" s="15"/>
      <c r="EN900" s="15"/>
      <c r="EO900" s="15"/>
      <c r="EP900" s="15"/>
      <c r="EQ900" s="15"/>
      <c r="ER900" s="15"/>
      <c r="ES900" s="15"/>
      <c r="ET900" s="15"/>
      <c r="EU900" s="15"/>
      <c r="EV900" s="15"/>
      <c r="EW900" s="15"/>
      <c r="EX900" s="15"/>
      <c r="EY900" s="15"/>
      <c r="EZ900" s="15"/>
      <c r="FA900" s="15"/>
      <c r="FB900" s="15"/>
      <c r="FC900" s="15"/>
      <c r="FD900" s="15"/>
      <c r="FE900" s="15"/>
      <c r="FF900" s="15"/>
      <c r="FG900" s="15"/>
      <c r="FH900" s="15"/>
      <c r="FI900" s="15"/>
      <c r="FJ900" s="15"/>
      <c r="FK900" s="15"/>
      <c r="FL900" s="15"/>
      <c r="FM900" s="15"/>
      <c r="FN900" s="15"/>
      <c r="FO900" s="15"/>
      <c r="FP900" s="15"/>
      <c r="FQ900" s="15"/>
      <c r="FR900" s="15"/>
      <c r="FS900" s="15"/>
      <c r="FT900" s="15"/>
      <c r="FU900" s="15"/>
      <c r="FV900" s="15"/>
      <c r="FW900" s="15"/>
      <c r="FX900" s="15"/>
      <c r="FY900" s="15"/>
      <c r="FZ900" s="15"/>
      <c r="GA900" s="15"/>
      <c r="GB900" s="15"/>
      <c r="GC900" s="15"/>
      <c r="GD900" s="15"/>
      <c r="GE900" s="15"/>
      <c r="GF900" s="15"/>
      <c r="GG900" s="15"/>
      <c r="GH900" s="15"/>
      <c r="GI900" s="15"/>
      <c r="GJ900" s="15"/>
      <c r="GK900" s="15"/>
      <c r="GL900" s="15"/>
      <c r="GM900" s="15"/>
      <c r="GN900" s="15"/>
      <c r="GO900" s="15"/>
      <c r="GP900" s="15"/>
      <c r="GQ900" s="15"/>
      <c r="GR900" s="15"/>
      <c r="GS900" s="15"/>
      <c r="GT900" s="15"/>
      <c r="GU900" s="15"/>
      <c r="GV900" s="15"/>
      <c r="GW900" s="15"/>
      <c r="GX900" s="15"/>
      <c r="GY900" s="15"/>
      <c r="GZ900" s="15"/>
      <c r="HA900" s="15"/>
      <c r="HB900" s="15"/>
      <c r="HC900" s="15"/>
      <c r="HD900" s="15"/>
      <c r="HE900" s="15"/>
      <c r="HF900" s="15"/>
      <c r="HG900" s="15"/>
      <c r="HH900" s="15"/>
      <c r="HI900" s="15"/>
      <c r="HJ900" s="15"/>
      <c r="HK900" s="15"/>
      <c r="HL900" s="15"/>
      <c r="HM900" s="15"/>
      <c r="HN900" s="15"/>
      <c r="HO900" s="15"/>
      <c r="HP900" s="15"/>
      <c r="HQ900" s="15"/>
      <c r="HR900" s="15"/>
      <c r="HS900" s="15"/>
      <c r="HT900" s="15"/>
      <c r="HU900" s="15"/>
      <c r="HV900" s="15"/>
      <c r="HW900" s="15"/>
      <c r="HX900" s="15"/>
      <c r="HY900" s="15"/>
      <c r="HZ900" s="15"/>
      <c r="IA900" s="15"/>
      <c r="IB900" s="15"/>
    </row>
    <row r="901" s="11" customFormat="1" ht="39.95" customHeight="1" spans="1:236">
      <c r="A901" s="52">
        <v>102</v>
      </c>
      <c r="B901" s="52" t="s">
        <v>1805</v>
      </c>
      <c r="C901" s="53" t="s">
        <v>2359</v>
      </c>
      <c r="D901" s="52" t="s">
        <v>1202</v>
      </c>
      <c r="E901" s="52" t="s">
        <v>1807</v>
      </c>
      <c r="F901" s="64">
        <v>0.8</v>
      </c>
      <c r="G901" s="70">
        <v>13.6</v>
      </c>
      <c r="H901" s="52" t="s">
        <v>1823</v>
      </c>
      <c r="I901" s="65"/>
      <c r="J901" s="53" t="s">
        <v>1809</v>
      </c>
      <c r="K901" s="53" t="s">
        <v>1810</v>
      </c>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c r="BP901" s="15"/>
      <c r="BQ901" s="15"/>
      <c r="BR901" s="15"/>
      <c r="BS901" s="15"/>
      <c r="BT901" s="15"/>
      <c r="BU901" s="15"/>
      <c r="BV901" s="15"/>
      <c r="BW901" s="15"/>
      <c r="BX901" s="15"/>
      <c r="BY901" s="15"/>
      <c r="BZ901" s="15"/>
      <c r="CA901" s="15"/>
      <c r="CB901" s="15"/>
      <c r="CC901" s="15"/>
      <c r="CD901" s="15"/>
      <c r="CE901" s="15"/>
      <c r="CF901" s="15"/>
      <c r="CG901" s="15"/>
      <c r="CH901" s="15"/>
      <c r="CI901" s="15"/>
      <c r="CJ901" s="15"/>
      <c r="CK901" s="15"/>
      <c r="CL901" s="15"/>
      <c r="CM901" s="15"/>
      <c r="CN901" s="15"/>
      <c r="CO901" s="15"/>
      <c r="CP901" s="15"/>
      <c r="CQ901" s="15"/>
      <c r="CR901" s="15"/>
      <c r="CS901" s="15"/>
      <c r="CT901" s="15"/>
      <c r="CU901" s="15"/>
      <c r="CV901" s="15"/>
      <c r="CW901" s="15"/>
      <c r="CX901" s="15"/>
      <c r="CY901" s="15"/>
      <c r="CZ901" s="15"/>
      <c r="DA901" s="15"/>
      <c r="DB901" s="15"/>
      <c r="DC901" s="15"/>
      <c r="DD901" s="15"/>
      <c r="DE901" s="15"/>
      <c r="DF901" s="15"/>
      <c r="DG901" s="15"/>
      <c r="DH901" s="15"/>
      <c r="DI901" s="15"/>
      <c r="DJ901" s="15"/>
      <c r="DK901" s="15"/>
      <c r="DL901" s="15"/>
      <c r="DM901" s="15"/>
      <c r="DN901" s="15"/>
      <c r="DO901" s="15"/>
      <c r="DP901" s="15"/>
      <c r="DQ901" s="15"/>
      <c r="DR901" s="15"/>
      <c r="DS901" s="15"/>
      <c r="DT901" s="15"/>
      <c r="DU901" s="15"/>
      <c r="DV901" s="15"/>
      <c r="DW901" s="15"/>
      <c r="DX901" s="15"/>
      <c r="DY901" s="15"/>
      <c r="DZ901" s="15"/>
      <c r="EA901" s="15"/>
      <c r="EB901" s="15"/>
      <c r="EC901" s="15"/>
      <c r="ED901" s="15"/>
      <c r="EE901" s="15"/>
      <c r="EF901" s="15"/>
      <c r="EG901" s="15"/>
      <c r="EH901" s="15"/>
      <c r="EI901" s="15"/>
      <c r="EJ901" s="15"/>
      <c r="EK901" s="15"/>
      <c r="EL901" s="15"/>
      <c r="EM901" s="15"/>
      <c r="EN901" s="15"/>
      <c r="EO901" s="15"/>
      <c r="EP901" s="15"/>
      <c r="EQ901" s="15"/>
      <c r="ER901" s="15"/>
      <c r="ES901" s="15"/>
      <c r="ET901" s="15"/>
      <c r="EU901" s="15"/>
      <c r="EV901" s="15"/>
      <c r="EW901" s="15"/>
      <c r="EX901" s="15"/>
      <c r="EY901" s="15"/>
      <c r="EZ901" s="15"/>
      <c r="FA901" s="15"/>
      <c r="FB901" s="15"/>
      <c r="FC901" s="15"/>
      <c r="FD901" s="15"/>
      <c r="FE901" s="15"/>
      <c r="FF901" s="15"/>
      <c r="FG901" s="15"/>
      <c r="FH901" s="15"/>
      <c r="FI901" s="15"/>
      <c r="FJ901" s="15"/>
      <c r="FK901" s="15"/>
      <c r="FL901" s="15"/>
      <c r="FM901" s="15"/>
      <c r="FN901" s="15"/>
      <c r="FO901" s="15"/>
      <c r="FP901" s="15"/>
      <c r="FQ901" s="15"/>
      <c r="FR901" s="15"/>
      <c r="FS901" s="15"/>
      <c r="FT901" s="15"/>
      <c r="FU901" s="15"/>
      <c r="FV901" s="15"/>
      <c r="FW901" s="15"/>
      <c r="FX901" s="15"/>
      <c r="FY901" s="15"/>
      <c r="FZ901" s="15"/>
      <c r="GA901" s="15"/>
      <c r="GB901" s="15"/>
      <c r="GC901" s="15"/>
      <c r="GD901" s="15"/>
      <c r="GE901" s="15"/>
      <c r="GF901" s="15"/>
      <c r="GG901" s="15"/>
      <c r="GH901" s="15"/>
      <c r="GI901" s="15"/>
      <c r="GJ901" s="15"/>
      <c r="GK901" s="15"/>
      <c r="GL901" s="15"/>
      <c r="GM901" s="15"/>
      <c r="GN901" s="15"/>
      <c r="GO901" s="15"/>
      <c r="GP901" s="15"/>
      <c r="GQ901" s="15"/>
      <c r="GR901" s="15"/>
      <c r="GS901" s="15"/>
      <c r="GT901" s="15"/>
      <c r="GU901" s="15"/>
      <c r="GV901" s="15"/>
      <c r="GW901" s="15"/>
      <c r="GX901" s="15"/>
      <c r="GY901" s="15"/>
      <c r="GZ901" s="15"/>
      <c r="HA901" s="15"/>
      <c r="HB901" s="15"/>
      <c r="HC901" s="15"/>
      <c r="HD901" s="15"/>
      <c r="HE901" s="15"/>
      <c r="HF901" s="15"/>
      <c r="HG901" s="15"/>
      <c r="HH901" s="15"/>
      <c r="HI901" s="15"/>
      <c r="HJ901" s="15"/>
      <c r="HK901" s="15"/>
      <c r="HL901" s="15"/>
      <c r="HM901" s="15"/>
      <c r="HN901" s="15"/>
      <c r="HO901" s="15"/>
      <c r="HP901" s="15"/>
      <c r="HQ901" s="15"/>
      <c r="HR901" s="15"/>
      <c r="HS901" s="15"/>
      <c r="HT901" s="15"/>
      <c r="HU901" s="15"/>
      <c r="HV901" s="15"/>
      <c r="HW901" s="15"/>
      <c r="HX901" s="15"/>
      <c r="HY901" s="15"/>
      <c r="HZ901" s="15"/>
      <c r="IA901" s="15"/>
      <c r="IB901" s="15"/>
    </row>
    <row r="902" s="11" customFormat="1" ht="39.95" customHeight="1" spans="1:236">
      <c r="A902" s="52">
        <v>103</v>
      </c>
      <c r="B902" s="52" t="s">
        <v>1805</v>
      </c>
      <c r="C902" s="53" t="s">
        <v>2360</v>
      </c>
      <c r="D902" s="52" t="s">
        <v>1181</v>
      </c>
      <c r="E902" s="52" t="s">
        <v>1807</v>
      </c>
      <c r="F902" s="64">
        <v>0.8</v>
      </c>
      <c r="G902" s="70"/>
      <c r="H902" s="52" t="s">
        <v>1825</v>
      </c>
      <c r="I902" s="65"/>
      <c r="J902" s="53" t="s">
        <v>1809</v>
      </c>
      <c r="K902" s="53" t="s">
        <v>1810</v>
      </c>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5"/>
      <c r="BO902" s="15"/>
      <c r="BP902" s="15"/>
      <c r="BQ902" s="15"/>
      <c r="BR902" s="15"/>
      <c r="BS902" s="15"/>
      <c r="BT902" s="15"/>
      <c r="BU902" s="15"/>
      <c r="BV902" s="15"/>
      <c r="BW902" s="15"/>
      <c r="BX902" s="15"/>
      <c r="BY902" s="15"/>
      <c r="BZ902" s="15"/>
      <c r="CA902" s="15"/>
      <c r="CB902" s="15"/>
      <c r="CC902" s="15"/>
      <c r="CD902" s="15"/>
      <c r="CE902" s="15"/>
      <c r="CF902" s="15"/>
      <c r="CG902" s="15"/>
      <c r="CH902" s="15"/>
      <c r="CI902" s="15"/>
      <c r="CJ902" s="15"/>
      <c r="CK902" s="15"/>
      <c r="CL902" s="15"/>
      <c r="CM902" s="15"/>
      <c r="CN902" s="15"/>
      <c r="CO902" s="15"/>
      <c r="CP902" s="15"/>
      <c r="CQ902" s="15"/>
      <c r="CR902" s="15"/>
      <c r="CS902" s="15"/>
      <c r="CT902" s="15"/>
      <c r="CU902" s="15"/>
      <c r="CV902" s="15"/>
      <c r="CW902" s="15"/>
      <c r="CX902" s="15"/>
      <c r="CY902" s="15"/>
      <c r="CZ902" s="15"/>
      <c r="DA902" s="15"/>
      <c r="DB902" s="15"/>
      <c r="DC902" s="15"/>
      <c r="DD902" s="15"/>
      <c r="DE902" s="15"/>
      <c r="DF902" s="15"/>
      <c r="DG902" s="15"/>
      <c r="DH902" s="15"/>
      <c r="DI902" s="15"/>
      <c r="DJ902" s="15"/>
      <c r="DK902" s="15"/>
      <c r="DL902" s="15"/>
      <c r="DM902" s="15"/>
      <c r="DN902" s="15"/>
      <c r="DO902" s="15"/>
      <c r="DP902" s="15"/>
      <c r="DQ902" s="15"/>
      <c r="DR902" s="15"/>
      <c r="DS902" s="15"/>
      <c r="DT902" s="15"/>
      <c r="DU902" s="15"/>
      <c r="DV902" s="15"/>
      <c r="DW902" s="15"/>
      <c r="DX902" s="15"/>
      <c r="DY902" s="15"/>
      <c r="DZ902" s="15"/>
      <c r="EA902" s="15"/>
      <c r="EB902" s="15"/>
      <c r="EC902" s="15"/>
      <c r="ED902" s="15"/>
      <c r="EE902" s="15"/>
      <c r="EF902" s="15"/>
      <c r="EG902" s="15"/>
      <c r="EH902" s="15"/>
      <c r="EI902" s="15"/>
      <c r="EJ902" s="15"/>
      <c r="EK902" s="15"/>
      <c r="EL902" s="15"/>
      <c r="EM902" s="15"/>
      <c r="EN902" s="15"/>
      <c r="EO902" s="15"/>
      <c r="EP902" s="15"/>
      <c r="EQ902" s="15"/>
      <c r="ER902" s="15"/>
      <c r="ES902" s="15"/>
      <c r="ET902" s="15"/>
      <c r="EU902" s="15"/>
      <c r="EV902" s="15"/>
      <c r="EW902" s="15"/>
      <c r="EX902" s="15"/>
      <c r="EY902" s="15"/>
      <c r="EZ902" s="15"/>
      <c r="FA902" s="15"/>
      <c r="FB902" s="15"/>
      <c r="FC902" s="15"/>
      <c r="FD902" s="15"/>
      <c r="FE902" s="15"/>
      <c r="FF902" s="15"/>
      <c r="FG902" s="15"/>
      <c r="FH902" s="15"/>
      <c r="FI902" s="15"/>
      <c r="FJ902" s="15"/>
      <c r="FK902" s="15"/>
      <c r="FL902" s="15"/>
      <c r="FM902" s="15"/>
      <c r="FN902" s="15"/>
      <c r="FO902" s="15"/>
      <c r="FP902" s="15"/>
      <c r="FQ902" s="15"/>
      <c r="FR902" s="15"/>
      <c r="FS902" s="15"/>
      <c r="FT902" s="15"/>
      <c r="FU902" s="15"/>
      <c r="FV902" s="15"/>
      <c r="FW902" s="15"/>
      <c r="FX902" s="15"/>
      <c r="FY902" s="15"/>
      <c r="FZ902" s="15"/>
      <c r="GA902" s="15"/>
      <c r="GB902" s="15"/>
      <c r="GC902" s="15"/>
      <c r="GD902" s="15"/>
      <c r="GE902" s="15"/>
      <c r="GF902" s="15"/>
      <c r="GG902" s="15"/>
      <c r="GH902" s="15"/>
      <c r="GI902" s="15"/>
      <c r="GJ902" s="15"/>
      <c r="GK902" s="15"/>
      <c r="GL902" s="15"/>
      <c r="GM902" s="15"/>
      <c r="GN902" s="15"/>
      <c r="GO902" s="15"/>
      <c r="GP902" s="15"/>
      <c r="GQ902" s="15"/>
      <c r="GR902" s="15"/>
      <c r="GS902" s="15"/>
      <c r="GT902" s="15"/>
      <c r="GU902" s="15"/>
      <c r="GV902" s="15"/>
      <c r="GW902" s="15"/>
      <c r="GX902" s="15"/>
      <c r="GY902" s="15"/>
      <c r="GZ902" s="15"/>
      <c r="HA902" s="15"/>
      <c r="HB902" s="15"/>
      <c r="HC902" s="15"/>
      <c r="HD902" s="15"/>
      <c r="HE902" s="15"/>
      <c r="HF902" s="15"/>
      <c r="HG902" s="15"/>
      <c r="HH902" s="15"/>
      <c r="HI902" s="15"/>
      <c r="HJ902" s="15"/>
      <c r="HK902" s="15"/>
      <c r="HL902" s="15"/>
      <c r="HM902" s="15"/>
      <c r="HN902" s="15"/>
      <c r="HO902" s="15"/>
      <c r="HP902" s="15"/>
      <c r="HQ902" s="15"/>
      <c r="HR902" s="15"/>
      <c r="HS902" s="15"/>
      <c r="HT902" s="15"/>
      <c r="HU902" s="15"/>
      <c r="HV902" s="15"/>
      <c r="HW902" s="15"/>
      <c r="HX902" s="15"/>
      <c r="HY902" s="15"/>
      <c r="HZ902" s="15"/>
      <c r="IA902" s="15"/>
      <c r="IB902" s="15"/>
    </row>
    <row r="903" s="11" customFormat="1" ht="39.95" customHeight="1" spans="1:236">
      <c r="A903" s="52">
        <v>104</v>
      </c>
      <c r="B903" s="70" t="s">
        <v>1916</v>
      </c>
      <c r="C903" s="53" t="s">
        <v>2361</v>
      </c>
      <c r="D903" s="52" t="s">
        <v>720</v>
      </c>
      <c r="E903" s="52" t="s">
        <v>1807</v>
      </c>
      <c r="F903" s="64">
        <v>0.8</v>
      </c>
      <c r="G903" s="70">
        <v>6.2</v>
      </c>
      <c r="H903" s="52" t="s">
        <v>1961</v>
      </c>
      <c r="I903" s="65"/>
      <c r="J903" s="53" t="s">
        <v>1809</v>
      </c>
      <c r="K903" s="53" t="s">
        <v>1810</v>
      </c>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c r="BP903" s="15"/>
      <c r="BQ903" s="15"/>
      <c r="BR903" s="15"/>
      <c r="BS903" s="15"/>
      <c r="BT903" s="15"/>
      <c r="BU903" s="15"/>
      <c r="BV903" s="15"/>
      <c r="BW903" s="15"/>
      <c r="BX903" s="15"/>
      <c r="BY903" s="15"/>
      <c r="BZ903" s="15"/>
      <c r="CA903" s="15"/>
      <c r="CB903" s="15"/>
      <c r="CC903" s="15"/>
      <c r="CD903" s="15"/>
      <c r="CE903" s="15"/>
      <c r="CF903" s="15"/>
      <c r="CG903" s="15"/>
      <c r="CH903" s="15"/>
      <c r="CI903" s="15"/>
      <c r="CJ903" s="15"/>
      <c r="CK903" s="15"/>
      <c r="CL903" s="15"/>
      <c r="CM903" s="15"/>
      <c r="CN903" s="15"/>
      <c r="CO903" s="15"/>
      <c r="CP903" s="15"/>
      <c r="CQ903" s="15"/>
      <c r="CR903" s="15"/>
      <c r="CS903" s="15"/>
      <c r="CT903" s="15"/>
      <c r="CU903" s="15"/>
      <c r="CV903" s="15"/>
      <c r="CW903" s="15"/>
      <c r="CX903" s="15"/>
      <c r="CY903" s="15"/>
      <c r="CZ903" s="15"/>
      <c r="DA903" s="15"/>
      <c r="DB903" s="15"/>
      <c r="DC903" s="15"/>
      <c r="DD903" s="15"/>
      <c r="DE903" s="15"/>
      <c r="DF903" s="15"/>
      <c r="DG903" s="15"/>
      <c r="DH903" s="15"/>
      <c r="DI903" s="15"/>
      <c r="DJ903" s="15"/>
      <c r="DK903" s="15"/>
      <c r="DL903" s="15"/>
      <c r="DM903" s="15"/>
      <c r="DN903" s="15"/>
      <c r="DO903" s="15"/>
      <c r="DP903" s="15"/>
      <c r="DQ903" s="15"/>
      <c r="DR903" s="15"/>
      <c r="DS903" s="15"/>
      <c r="DT903" s="15"/>
      <c r="DU903" s="15"/>
      <c r="DV903" s="15"/>
      <c r="DW903" s="15"/>
      <c r="DX903" s="15"/>
      <c r="DY903" s="15"/>
      <c r="DZ903" s="15"/>
      <c r="EA903" s="15"/>
      <c r="EB903" s="15"/>
      <c r="EC903" s="15"/>
      <c r="ED903" s="15"/>
      <c r="EE903" s="15"/>
      <c r="EF903" s="15"/>
      <c r="EG903" s="15"/>
      <c r="EH903" s="15"/>
      <c r="EI903" s="15"/>
      <c r="EJ903" s="15"/>
      <c r="EK903" s="15"/>
      <c r="EL903" s="15"/>
      <c r="EM903" s="15"/>
      <c r="EN903" s="15"/>
      <c r="EO903" s="15"/>
      <c r="EP903" s="15"/>
      <c r="EQ903" s="15"/>
      <c r="ER903" s="15"/>
      <c r="ES903" s="15"/>
      <c r="ET903" s="15"/>
      <c r="EU903" s="15"/>
      <c r="EV903" s="15"/>
      <c r="EW903" s="15"/>
      <c r="EX903" s="15"/>
      <c r="EY903" s="15"/>
      <c r="EZ903" s="15"/>
      <c r="FA903" s="15"/>
      <c r="FB903" s="15"/>
      <c r="FC903" s="15"/>
      <c r="FD903" s="15"/>
      <c r="FE903" s="15"/>
      <c r="FF903" s="15"/>
      <c r="FG903" s="15"/>
      <c r="FH903" s="15"/>
      <c r="FI903" s="15"/>
      <c r="FJ903" s="15"/>
      <c r="FK903" s="15"/>
      <c r="FL903" s="15"/>
      <c r="FM903" s="15"/>
      <c r="FN903" s="15"/>
      <c r="FO903" s="15"/>
      <c r="FP903" s="15"/>
      <c r="FQ903" s="15"/>
      <c r="FR903" s="15"/>
      <c r="FS903" s="15"/>
      <c r="FT903" s="15"/>
      <c r="FU903" s="15"/>
      <c r="FV903" s="15"/>
      <c r="FW903" s="15"/>
      <c r="FX903" s="15"/>
      <c r="FY903" s="15"/>
      <c r="FZ903" s="15"/>
      <c r="GA903" s="15"/>
      <c r="GB903" s="15"/>
      <c r="GC903" s="15"/>
      <c r="GD903" s="15"/>
      <c r="GE903" s="15"/>
      <c r="GF903" s="15"/>
      <c r="GG903" s="15"/>
      <c r="GH903" s="15"/>
      <c r="GI903" s="15"/>
      <c r="GJ903" s="15"/>
      <c r="GK903" s="15"/>
      <c r="GL903" s="15"/>
      <c r="GM903" s="15"/>
      <c r="GN903" s="15"/>
      <c r="GO903" s="15"/>
      <c r="GP903" s="15"/>
      <c r="GQ903" s="15"/>
      <c r="GR903" s="15"/>
      <c r="GS903" s="15"/>
      <c r="GT903" s="15"/>
      <c r="GU903" s="15"/>
      <c r="GV903" s="15"/>
      <c r="GW903" s="15"/>
      <c r="GX903" s="15"/>
      <c r="GY903" s="15"/>
      <c r="GZ903" s="15"/>
      <c r="HA903" s="15"/>
      <c r="HB903" s="15"/>
      <c r="HC903" s="15"/>
      <c r="HD903" s="15"/>
      <c r="HE903" s="15"/>
      <c r="HF903" s="15"/>
      <c r="HG903" s="15"/>
      <c r="HH903" s="15"/>
      <c r="HI903" s="15"/>
      <c r="HJ903" s="15"/>
      <c r="HK903" s="15"/>
      <c r="HL903" s="15"/>
      <c r="HM903" s="15"/>
      <c r="HN903" s="15"/>
      <c r="HO903" s="15"/>
      <c r="HP903" s="15"/>
      <c r="HQ903" s="15"/>
      <c r="HR903" s="15"/>
      <c r="HS903" s="15"/>
      <c r="HT903" s="15"/>
      <c r="HU903" s="15"/>
      <c r="HV903" s="15"/>
      <c r="HW903" s="15"/>
      <c r="HX903" s="15"/>
      <c r="HY903" s="15"/>
      <c r="HZ903" s="15"/>
      <c r="IA903" s="15"/>
      <c r="IB903" s="15"/>
    </row>
    <row r="904" s="11" customFormat="1" ht="39.95" customHeight="1" spans="1:236">
      <c r="A904" s="52">
        <v>105</v>
      </c>
      <c r="B904" s="70" t="s">
        <v>1928</v>
      </c>
      <c r="C904" s="53" t="s">
        <v>2362</v>
      </c>
      <c r="D904" s="52" t="s">
        <v>745</v>
      </c>
      <c r="E904" s="52" t="s">
        <v>1807</v>
      </c>
      <c r="F904" s="64">
        <v>0.8</v>
      </c>
      <c r="G904" s="70">
        <v>4.4</v>
      </c>
      <c r="H904" s="52" t="s">
        <v>1840</v>
      </c>
      <c r="I904" s="65"/>
      <c r="J904" s="53" t="s">
        <v>1809</v>
      </c>
      <c r="K904" s="53" t="s">
        <v>1810</v>
      </c>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5"/>
      <c r="BO904" s="15"/>
      <c r="BP904" s="15"/>
      <c r="BQ904" s="15"/>
      <c r="BR904" s="15"/>
      <c r="BS904" s="15"/>
      <c r="BT904" s="15"/>
      <c r="BU904" s="15"/>
      <c r="BV904" s="15"/>
      <c r="BW904" s="15"/>
      <c r="BX904" s="15"/>
      <c r="BY904" s="15"/>
      <c r="BZ904" s="15"/>
      <c r="CA904" s="15"/>
      <c r="CB904" s="15"/>
      <c r="CC904" s="15"/>
      <c r="CD904" s="15"/>
      <c r="CE904" s="15"/>
      <c r="CF904" s="15"/>
      <c r="CG904" s="15"/>
      <c r="CH904" s="15"/>
      <c r="CI904" s="15"/>
      <c r="CJ904" s="15"/>
      <c r="CK904" s="15"/>
      <c r="CL904" s="15"/>
      <c r="CM904" s="15"/>
      <c r="CN904" s="15"/>
      <c r="CO904" s="15"/>
      <c r="CP904" s="15"/>
      <c r="CQ904" s="15"/>
      <c r="CR904" s="15"/>
      <c r="CS904" s="15"/>
      <c r="CT904" s="15"/>
      <c r="CU904" s="15"/>
      <c r="CV904" s="15"/>
      <c r="CW904" s="15"/>
      <c r="CX904" s="15"/>
      <c r="CY904" s="15"/>
      <c r="CZ904" s="15"/>
      <c r="DA904" s="15"/>
      <c r="DB904" s="15"/>
      <c r="DC904" s="15"/>
      <c r="DD904" s="15"/>
      <c r="DE904" s="15"/>
      <c r="DF904" s="15"/>
      <c r="DG904" s="15"/>
      <c r="DH904" s="15"/>
      <c r="DI904" s="15"/>
      <c r="DJ904" s="15"/>
      <c r="DK904" s="15"/>
      <c r="DL904" s="15"/>
      <c r="DM904" s="15"/>
      <c r="DN904" s="15"/>
      <c r="DO904" s="15"/>
      <c r="DP904" s="15"/>
      <c r="DQ904" s="15"/>
      <c r="DR904" s="15"/>
      <c r="DS904" s="15"/>
      <c r="DT904" s="15"/>
      <c r="DU904" s="15"/>
      <c r="DV904" s="15"/>
      <c r="DW904" s="15"/>
      <c r="DX904" s="15"/>
      <c r="DY904" s="15"/>
      <c r="DZ904" s="15"/>
      <c r="EA904" s="15"/>
      <c r="EB904" s="15"/>
      <c r="EC904" s="15"/>
      <c r="ED904" s="15"/>
      <c r="EE904" s="15"/>
      <c r="EF904" s="15"/>
      <c r="EG904" s="15"/>
      <c r="EH904" s="15"/>
      <c r="EI904" s="15"/>
      <c r="EJ904" s="15"/>
      <c r="EK904" s="15"/>
      <c r="EL904" s="15"/>
      <c r="EM904" s="15"/>
      <c r="EN904" s="15"/>
      <c r="EO904" s="15"/>
      <c r="EP904" s="15"/>
      <c r="EQ904" s="15"/>
      <c r="ER904" s="15"/>
      <c r="ES904" s="15"/>
      <c r="ET904" s="15"/>
      <c r="EU904" s="15"/>
      <c r="EV904" s="15"/>
      <c r="EW904" s="15"/>
      <c r="EX904" s="15"/>
      <c r="EY904" s="15"/>
      <c r="EZ904" s="15"/>
      <c r="FA904" s="15"/>
      <c r="FB904" s="15"/>
      <c r="FC904" s="15"/>
      <c r="FD904" s="15"/>
      <c r="FE904" s="15"/>
      <c r="FF904" s="15"/>
      <c r="FG904" s="15"/>
      <c r="FH904" s="15"/>
      <c r="FI904" s="15"/>
      <c r="FJ904" s="15"/>
      <c r="FK904" s="15"/>
      <c r="FL904" s="15"/>
      <c r="FM904" s="15"/>
      <c r="FN904" s="15"/>
      <c r="FO904" s="15"/>
      <c r="FP904" s="15"/>
      <c r="FQ904" s="15"/>
      <c r="FR904" s="15"/>
      <c r="FS904" s="15"/>
      <c r="FT904" s="15"/>
      <c r="FU904" s="15"/>
      <c r="FV904" s="15"/>
      <c r="FW904" s="15"/>
      <c r="FX904" s="15"/>
      <c r="FY904" s="15"/>
      <c r="FZ904" s="15"/>
      <c r="GA904" s="15"/>
      <c r="GB904" s="15"/>
      <c r="GC904" s="15"/>
      <c r="GD904" s="15"/>
      <c r="GE904" s="15"/>
      <c r="GF904" s="15"/>
      <c r="GG904" s="15"/>
      <c r="GH904" s="15"/>
      <c r="GI904" s="15"/>
      <c r="GJ904" s="15"/>
      <c r="GK904" s="15"/>
      <c r="GL904" s="15"/>
      <c r="GM904" s="15"/>
      <c r="GN904" s="15"/>
      <c r="GO904" s="15"/>
      <c r="GP904" s="15"/>
      <c r="GQ904" s="15"/>
      <c r="GR904" s="15"/>
      <c r="GS904" s="15"/>
      <c r="GT904" s="15"/>
      <c r="GU904" s="15"/>
      <c r="GV904" s="15"/>
      <c r="GW904" s="15"/>
      <c r="GX904" s="15"/>
      <c r="GY904" s="15"/>
      <c r="GZ904" s="15"/>
      <c r="HA904" s="15"/>
      <c r="HB904" s="15"/>
      <c r="HC904" s="15"/>
      <c r="HD904" s="15"/>
      <c r="HE904" s="15"/>
      <c r="HF904" s="15"/>
      <c r="HG904" s="15"/>
      <c r="HH904" s="15"/>
      <c r="HI904" s="15"/>
      <c r="HJ904" s="15"/>
      <c r="HK904" s="15"/>
      <c r="HL904" s="15"/>
      <c r="HM904" s="15"/>
      <c r="HN904" s="15"/>
      <c r="HO904" s="15"/>
      <c r="HP904" s="15"/>
      <c r="HQ904" s="15"/>
      <c r="HR904" s="15"/>
      <c r="HS904" s="15"/>
      <c r="HT904" s="15"/>
      <c r="HU904" s="15"/>
      <c r="HV904" s="15"/>
      <c r="HW904" s="15"/>
      <c r="HX904" s="15"/>
      <c r="HY904" s="15"/>
      <c r="HZ904" s="15"/>
      <c r="IA904" s="15"/>
      <c r="IB904" s="15"/>
    </row>
    <row r="905" s="11" customFormat="1" ht="39.95" customHeight="1" spans="1:236">
      <c r="A905" s="52">
        <v>106</v>
      </c>
      <c r="B905" s="70" t="s">
        <v>1932</v>
      </c>
      <c r="C905" s="90" t="s">
        <v>2363</v>
      </c>
      <c r="D905" s="52" t="s">
        <v>749</v>
      </c>
      <c r="E905" s="52" t="s">
        <v>1807</v>
      </c>
      <c r="F905" s="64">
        <v>0.8</v>
      </c>
      <c r="G905" s="70">
        <v>1.6</v>
      </c>
      <c r="H905" s="52" t="s">
        <v>1842</v>
      </c>
      <c r="I905" s="65"/>
      <c r="J905" s="53" t="s">
        <v>1809</v>
      </c>
      <c r="K905" s="53" t="s">
        <v>1810</v>
      </c>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5"/>
      <c r="BO905" s="15"/>
      <c r="BP905" s="15"/>
      <c r="BQ905" s="15"/>
      <c r="BR905" s="15"/>
      <c r="BS905" s="15"/>
      <c r="BT905" s="15"/>
      <c r="BU905" s="15"/>
      <c r="BV905" s="15"/>
      <c r="BW905" s="15"/>
      <c r="BX905" s="15"/>
      <c r="BY905" s="15"/>
      <c r="BZ905" s="15"/>
      <c r="CA905" s="15"/>
      <c r="CB905" s="15"/>
      <c r="CC905" s="15"/>
      <c r="CD905" s="15"/>
      <c r="CE905" s="15"/>
      <c r="CF905" s="15"/>
      <c r="CG905" s="15"/>
      <c r="CH905" s="15"/>
      <c r="CI905" s="15"/>
      <c r="CJ905" s="15"/>
      <c r="CK905" s="15"/>
      <c r="CL905" s="15"/>
      <c r="CM905" s="15"/>
      <c r="CN905" s="15"/>
      <c r="CO905" s="15"/>
      <c r="CP905" s="15"/>
      <c r="CQ905" s="15"/>
      <c r="CR905" s="15"/>
      <c r="CS905" s="15"/>
      <c r="CT905" s="15"/>
      <c r="CU905" s="15"/>
      <c r="CV905" s="15"/>
      <c r="CW905" s="15"/>
      <c r="CX905" s="15"/>
      <c r="CY905" s="15"/>
      <c r="CZ905" s="15"/>
      <c r="DA905" s="15"/>
      <c r="DB905" s="15"/>
      <c r="DC905" s="15"/>
      <c r="DD905" s="15"/>
      <c r="DE905" s="15"/>
      <c r="DF905" s="15"/>
      <c r="DG905" s="15"/>
      <c r="DH905" s="15"/>
      <c r="DI905" s="15"/>
      <c r="DJ905" s="15"/>
      <c r="DK905" s="15"/>
      <c r="DL905" s="15"/>
      <c r="DM905" s="15"/>
      <c r="DN905" s="15"/>
      <c r="DO905" s="15"/>
      <c r="DP905" s="15"/>
      <c r="DQ905" s="15"/>
      <c r="DR905" s="15"/>
      <c r="DS905" s="15"/>
      <c r="DT905" s="15"/>
      <c r="DU905" s="15"/>
      <c r="DV905" s="15"/>
      <c r="DW905" s="15"/>
      <c r="DX905" s="15"/>
      <c r="DY905" s="15"/>
      <c r="DZ905" s="15"/>
      <c r="EA905" s="15"/>
      <c r="EB905" s="15"/>
      <c r="EC905" s="15"/>
      <c r="ED905" s="15"/>
      <c r="EE905" s="15"/>
      <c r="EF905" s="15"/>
      <c r="EG905" s="15"/>
      <c r="EH905" s="15"/>
      <c r="EI905" s="15"/>
      <c r="EJ905" s="15"/>
      <c r="EK905" s="15"/>
      <c r="EL905" s="15"/>
      <c r="EM905" s="15"/>
      <c r="EN905" s="15"/>
      <c r="EO905" s="15"/>
      <c r="EP905" s="15"/>
      <c r="EQ905" s="15"/>
      <c r="ER905" s="15"/>
      <c r="ES905" s="15"/>
      <c r="ET905" s="15"/>
      <c r="EU905" s="15"/>
      <c r="EV905" s="15"/>
      <c r="EW905" s="15"/>
      <c r="EX905" s="15"/>
      <c r="EY905" s="15"/>
      <c r="EZ905" s="15"/>
      <c r="FA905" s="15"/>
      <c r="FB905" s="15"/>
      <c r="FC905" s="15"/>
      <c r="FD905" s="15"/>
      <c r="FE905" s="15"/>
      <c r="FF905" s="15"/>
      <c r="FG905" s="15"/>
      <c r="FH905" s="15"/>
      <c r="FI905" s="15"/>
      <c r="FJ905" s="15"/>
      <c r="FK905" s="15"/>
      <c r="FL905" s="15"/>
      <c r="FM905" s="15"/>
      <c r="FN905" s="15"/>
      <c r="FO905" s="15"/>
      <c r="FP905" s="15"/>
      <c r="FQ905" s="15"/>
      <c r="FR905" s="15"/>
      <c r="FS905" s="15"/>
      <c r="FT905" s="15"/>
      <c r="FU905" s="15"/>
      <c r="FV905" s="15"/>
      <c r="FW905" s="15"/>
      <c r="FX905" s="15"/>
      <c r="FY905" s="15"/>
      <c r="FZ905" s="15"/>
      <c r="GA905" s="15"/>
      <c r="GB905" s="15"/>
      <c r="GC905" s="15"/>
      <c r="GD905" s="15"/>
      <c r="GE905" s="15"/>
      <c r="GF905" s="15"/>
      <c r="GG905" s="15"/>
      <c r="GH905" s="15"/>
      <c r="GI905" s="15"/>
      <c r="GJ905" s="15"/>
      <c r="GK905" s="15"/>
      <c r="GL905" s="15"/>
      <c r="GM905" s="15"/>
      <c r="GN905" s="15"/>
      <c r="GO905" s="15"/>
      <c r="GP905" s="15"/>
      <c r="GQ905" s="15"/>
      <c r="GR905" s="15"/>
      <c r="GS905" s="15"/>
      <c r="GT905" s="15"/>
      <c r="GU905" s="15"/>
      <c r="GV905" s="15"/>
      <c r="GW905" s="15"/>
      <c r="GX905" s="15"/>
      <c r="GY905" s="15"/>
      <c r="GZ905" s="15"/>
      <c r="HA905" s="15"/>
      <c r="HB905" s="15"/>
      <c r="HC905" s="15"/>
      <c r="HD905" s="15"/>
      <c r="HE905" s="15"/>
      <c r="HF905" s="15"/>
      <c r="HG905" s="15"/>
      <c r="HH905" s="15"/>
      <c r="HI905" s="15"/>
      <c r="HJ905" s="15"/>
      <c r="HK905" s="15"/>
      <c r="HL905" s="15"/>
      <c r="HM905" s="15"/>
      <c r="HN905" s="15"/>
      <c r="HO905" s="15"/>
      <c r="HP905" s="15"/>
      <c r="HQ905" s="15"/>
      <c r="HR905" s="15"/>
      <c r="HS905" s="15"/>
      <c r="HT905" s="15"/>
      <c r="HU905" s="15"/>
      <c r="HV905" s="15"/>
      <c r="HW905" s="15"/>
      <c r="HX905" s="15"/>
      <c r="HY905" s="15"/>
      <c r="HZ905" s="15"/>
      <c r="IA905" s="15"/>
      <c r="IB905" s="15"/>
    </row>
    <row r="906" s="11" customFormat="1" ht="39.95" customHeight="1" spans="1:236">
      <c r="A906" s="52">
        <v>107</v>
      </c>
      <c r="B906" s="70" t="s">
        <v>1932</v>
      </c>
      <c r="C906" s="53" t="s">
        <v>2364</v>
      </c>
      <c r="D906" s="52" t="s">
        <v>757</v>
      </c>
      <c r="E906" s="52" t="s">
        <v>1807</v>
      </c>
      <c r="F906" s="64">
        <v>0.8</v>
      </c>
      <c r="G906" s="70">
        <v>4.1</v>
      </c>
      <c r="H906" s="52" t="s">
        <v>1998</v>
      </c>
      <c r="I906" s="65"/>
      <c r="J906" s="53" t="s">
        <v>1809</v>
      </c>
      <c r="K906" s="53" t="s">
        <v>1810</v>
      </c>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5"/>
      <c r="BO906" s="15"/>
      <c r="BP906" s="15"/>
      <c r="BQ906" s="15"/>
      <c r="BR906" s="15"/>
      <c r="BS906" s="15"/>
      <c r="BT906" s="15"/>
      <c r="BU906" s="15"/>
      <c r="BV906" s="15"/>
      <c r="BW906" s="15"/>
      <c r="BX906" s="15"/>
      <c r="BY906" s="15"/>
      <c r="BZ906" s="15"/>
      <c r="CA906" s="15"/>
      <c r="CB906" s="15"/>
      <c r="CC906" s="15"/>
      <c r="CD906" s="15"/>
      <c r="CE906" s="15"/>
      <c r="CF906" s="15"/>
      <c r="CG906" s="15"/>
      <c r="CH906" s="15"/>
      <c r="CI906" s="15"/>
      <c r="CJ906" s="15"/>
      <c r="CK906" s="15"/>
      <c r="CL906" s="15"/>
      <c r="CM906" s="15"/>
      <c r="CN906" s="15"/>
      <c r="CO906" s="15"/>
      <c r="CP906" s="15"/>
      <c r="CQ906" s="15"/>
      <c r="CR906" s="15"/>
      <c r="CS906" s="15"/>
      <c r="CT906" s="15"/>
      <c r="CU906" s="15"/>
      <c r="CV906" s="15"/>
      <c r="CW906" s="15"/>
      <c r="CX906" s="15"/>
      <c r="CY906" s="15"/>
      <c r="CZ906" s="15"/>
      <c r="DA906" s="15"/>
      <c r="DB906" s="15"/>
      <c r="DC906" s="15"/>
      <c r="DD906" s="15"/>
      <c r="DE906" s="15"/>
      <c r="DF906" s="15"/>
      <c r="DG906" s="15"/>
      <c r="DH906" s="15"/>
      <c r="DI906" s="15"/>
      <c r="DJ906" s="15"/>
      <c r="DK906" s="15"/>
      <c r="DL906" s="15"/>
      <c r="DM906" s="15"/>
      <c r="DN906" s="15"/>
      <c r="DO906" s="15"/>
      <c r="DP906" s="15"/>
      <c r="DQ906" s="15"/>
      <c r="DR906" s="15"/>
      <c r="DS906" s="15"/>
      <c r="DT906" s="15"/>
      <c r="DU906" s="15"/>
      <c r="DV906" s="15"/>
      <c r="DW906" s="15"/>
      <c r="DX906" s="15"/>
      <c r="DY906" s="15"/>
      <c r="DZ906" s="15"/>
      <c r="EA906" s="15"/>
      <c r="EB906" s="15"/>
      <c r="EC906" s="15"/>
      <c r="ED906" s="15"/>
      <c r="EE906" s="15"/>
      <c r="EF906" s="15"/>
      <c r="EG906" s="15"/>
      <c r="EH906" s="15"/>
      <c r="EI906" s="15"/>
      <c r="EJ906" s="15"/>
      <c r="EK906" s="15"/>
      <c r="EL906" s="15"/>
      <c r="EM906" s="15"/>
      <c r="EN906" s="15"/>
      <c r="EO906" s="15"/>
      <c r="EP906" s="15"/>
      <c r="EQ906" s="15"/>
      <c r="ER906" s="15"/>
      <c r="ES906" s="15"/>
      <c r="ET906" s="15"/>
      <c r="EU906" s="15"/>
      <c r="EV906" s="15"/>
      <c r="EW906" s="15"/>
      <c r="EX906" s="15"/>
      <c r="EY906" s="15"/>
      <c r="EZ906" s="15"/>
      <c r="FA906" s="15"/>
      <c r="FB906" s="15"/>
      <c r="FC906" s="15"/>
      <c r="FD906" s="15"/>
      <c r="FE906" s="15"/>
      <c r="FF906" s="15"/>
      <c r="FG906" s="15"/>
      <c r="FH906" s="15"/>
      <c r="FI906" s="15"/>
      <c r="FJ906" s="15"/>
      <c r="FK906" s="15"/>
      <c r="FL906" s="15"/>
      <c r="FM906" s="15"/>
      <c r="FN906" s="15"/>
      <c r="FO906" s="15"/>
      <c r="FP906" s="15"/>
      <c r="FQ906" s="15"/>
      <c r="FR906" s="15"/>
      <c r="FS906" s="15"/>
      <c r="FT906" s="15"/>
      <c r="FU906" s="15"/>
      <c r="FV906" s="15"/>
      <c r="FW906" s="15"/>
      <c r="FX906" s="15"/>
      <c r="FY906" s="15"/>
      <c r="FZ906" s="15"/>
      <c r="GA906" s="15"/>
      <c r="GB906" s="15"/>
      <c r="GC906" s="15"/>
      <c r="GD906" s="15"/>
      <c r="GE906" s="15"/>
      <c r="GF906" s="15"/>
      <c r="GG906" s="15"/>
      <c r="GH906" s="15"/>
      <c r="GI906" s="15"/>
      <c r="GJ906" s="15"/>
      <c r="GK906" s="15"/>
      <c r="GL906" s="15"/>
      <c r="GM906" s="15"/>
      <c r="GN906" s="15"/>
      <c r="GO906" s="15"/>
      <c r="GP906" s="15"/>
      <c r="GQ906" s="15"/>
      <c r="GR906" s="15"/>
      <c r="GS906" s="15"/>
      <c r="GT906" s="15"/>
      <c r="GU906" s="15"/>
      <c r="GV906" s="15"/>
      <c r="GW906" s="15"/>
      <c r="GX906" s="15"/>
      <c r="GY906" s="15"/>
      <c r="GZ906" s="15"/>
      <c r="HA906" s="15"/>
      <c r="HB906" s="15"/>
      <c r="HC906" s="15"/>
      <c r="HD906" s="15"/>
      <c r="HE906" s="15"/>
      <c r="HF906" s="15"/>
      <c r="HG906" s="15"/>
      <c r="HH906" s="15"/>
      <c r="HI906" s="15"/>
      <c r="HJ906" s="15"/>
      <c r="HK906" s="15"/>
      <c r="HL906" s="15"/>
      <c r="HM906" s="15"/>
      <c r="HN906" s="15"/>
      <c r="HO906" s="15"/>
      <c r="HP906" s="15"/>
      <c r="HQ906" s="15"/>
      <c r="HR906" s="15"/>
      <c r="HS906" s="15"/>
      <c r="HT906" s="15"/>
      <c r="HU906" s="15"/>
      <c r="HV906" s="15"/>
      <c r="HW906" s="15"/>
      <c r="HX906" s="15"/>
      <c r="HY906" s="15"/>
      <c r="HZ906" s="15"/>
      <c r="IA906" s="15"/>
      <c r="IB906" s="15"/>
    </row>
    <row r="907" s="11" customFormat="1" ht="39.95" customHeight="1" spans="1:236">
      <c r="A907" s="52">
        <v>108</v>
      </c>
      <c r="B907" s="70" t="s">
        <v>1951</v>
      </c>
      <c r="C907" s="53" t="s">
        <v>2365</v>
      </c>
      <c r="D907" s="52" t="s">
        <v>267</v>
      </c>
      <c r="E907" s="52" t="s">
        <v>1807</v>
      </c>
      <c r="F907" s="64">
        <v>0.8</v>
      </c>
      <c r="G907" s="70">
        <v>4.7</v>
      </c>
      <c r="H907" s="52" t="s">
        <v>1859</v>
      </c>
      <c r="I907" s="65"/>
      <c r="J907" s="53" t="s">
        <v>1809</v>
      </c>
      <c r="K907" s="53" t="s">
        <v>1810</v>
      </c>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5"/>
      <c r="BO907" s="15"/>
      <c r="BP907" s="15"/>
      <c r="BQ907" s="15"/>
      <c r="BR907" s="15"/>
      <c r="BS907" s="15"/>
      <c r="BT907" s="15"/>
      <c r="BU907" s="15"/>
      <c r="BV907" s="15"/>
      <c r="BW907" s="15"/>
      <c r="BX907" s="15"/>
      <c r="BY907" s="15"/>
      <c r="BZ907" s="15"/>
      <c r="CA907" s="15"/>
      <c r="CB907" s="15"/>
      <c r="CC907" s="15"/>
      <c r="CD907" s="15"/>
      <c r="CE907" s="15"/>
      <c r="CF907" s="15"/>
      <c r="CG907" s="15"/>
      <c r="CH907" s="15"/>
      <c r="CI907" s="15"/>
      <c r="CJ907" s="15"/>
      <c r="CK907" s="15"/>
      <c r="CL907" s="15"/>
      <c r="CM907" s="15"/>
      <c r="CN907" s="15"/>
      <c r="CO907" s="15"/>
      <c r="CP907" s="15"/>
      <c r="CQ907" s="15"/>
      <c r="CR907" s="15"/>
      <c r="CS907" s="15"/>
      <c r="CT907" s="15"/>
      <c r="CU907" s="15"/>
      <c r="CV907" s="15"/>
      <c r="CW907" s="15"/>
      <c r="CX907" s="15"/>
      <c r="CY907" s="15"/>
      <c r="CZ907" s="15"/>
      <c r="DA907" s="15"/>
      <c r="DB907" s="15"/>
      <c r="DC907" s="15"/>
      <c r="DD907" s="15"/>
      <c r="DE907" s="15"/>
      <c r="DF907" s="15"/>
      <c r="DG907" s="15"/>
      <c r="DH907" s="15"/>
      <c r="DI907" s="15"/>
      <c r="DJ907" s="15"/>
      <c r="DK907" s="15"/>
      <c r="DL907" s="15"/>
      <c r="DM907" s="15"/>
      <c r="DN907" s="15"/>
      <c r="DO907" s="15"/>
      <c r="DP907" s="15"/>
      <c r="DQ907" s="15"/>
      <c r="DR907" s="15"/>
      <c r="DS907" s="15"/>
      <c r="DT907" s="15"/>
      <c r="DU907" s="15"/>
      <c r="DV907" s="15"/>
      <c r="DW907" s="15"/>
      <c r="DX907" s="15"/>
      <c r="DY907" s="15"/>
      <c r="DZ907" s="15"/>
      <c r="EA907" s="15"/>
      <c r="EB907" s="15"/>
      <c r="EC907" s="15"/>
      <c r="ED907" s="15"/>
      <c r="EE907" s="15"/>
      <c r="EF907" s="15"/>
      <c r="EG907" s="15"/>
      <c r="EH907" s="15"/>
      <c r="EI907" s="15"/>
      <c r="EJ907" s="15"/>
      <c r="EK907" s="15"/>
      <c r="EL907" s="15"/>
      <c r="EM907" s="15"/>
      <c r="EN907" s="15"/>
      <c r="EO907" s="15"/>
      <c r="EP907" s="15"/>
      <c r="EQ907" s="15"/>
      <c r="ER907" s="15"/>
      <c r="ES907" s="15"/>
      <c r="ET907" s="15"/>
      <c r="EU907" s="15"/>
      <c r="EV907" s="15"/>
      <c r="EW907" s="15"/>
      <c r="EX907" s="15"/>
      <c r="EY907" s="15"/>
      <c r="EZ907" s="15"/>
      <c r="FA907" s="15"/>
      <c r="FB907" s="15"/>
      <c r="FC907" s="15"/>
      <c r="FD907" s="15"/>
      <c r="FE907" s="15"/>
      <c r="FF907" s="15"/>
      <c r="FG907" s="15"/>
      <c r="FH907" s="15"/>
      <c r="FI907" s="15"/>
      <c r="FJ907" s="15"/>
      <c r="FK907" s="15"/>
      <c r="FL907" s="15"/>
      <c r="FM907" s="15"/>
      <c r="FN907" s="15"/>
      <c r="FO907" s="15"/>
      <c r="FP907" s="15"/>
      <c r="FQ907" s="15"/>
      <c r="FR907" s="15"/>
      <c r="FS907" s="15"/>
      <c r="FT907" s="15"/>
      <c r="FU907" s="15"/>
      <c r="FV907" s="15"/>
      <c r="FW907" s="15"/>
      <c r="FX907" s="15"/>
      <c r="FY907" s="15"/>
      <c r="FZ907" s="15"/>
      <c r="GA907" s="15"/>
      <c r="GB907" s="15"/>
      <c r="GC907" s="15"/>
      <c r="GD907" s="15"/>
      <c r="GE907" s="15"/>
      <c r="GF907" s="15"/>
      <c r="GG907" s="15"/>
      <c r="GH907" s="15"/>
      <c r="GI907" s="15"/>
      <c r="GJ907" s="15"/>
      <c r="GK907" s="15"/>
      <c r="GL907" s="15"/>
      <c r="GM907" s="15"/>
      <c r="GN907" s="15"/>
      <c r="GO907" s="15"/>
      <c r="GP907" s="15"/>
      <c r="GQ907" s="15"/>
      <c r="GR907" s="15"/>
      <c r="GS907" s="15"/>
      <c r="GT907" s="15"/>
      <c r="GU907" s="15"/>
      <c r="GV907" s="15"/>
      <c r="GW907" s="15"/>
      <c r="GX907" s="15"/>
      <c r="GY907" s="15"/>
      <c r="GZ907" s="15"/>
      <c r="HA907" s="15"/>
      <c r="HB907" s="15"/>
      <c r="HC907" s="15"/>
      <c r="HD907" s="15"/>
      <c r="HE907" s="15"/>
      <c r="HF907" s="15"/>
      <c r="HG907" s="15"/>
      <c r="HH907" s="15"/>
      <c r="HI907" s="15"/>
      <c r="HJ907" s="15"/>
      <c r="HK907" s="15"/>
      <c r="HL907" s="15"/>
      <c r="HM907" s="15"/>
      <c r="HN907" s="15"/>
      <c r="HO907" s="15"/>
      <c r="HP907" s="15"/>
      <c r="HQ907" s="15"/>
      <c r="HR907" s="15"/>
      <c r="HS907" s="15"/>
      <c r="HT907" s="15"/>
      <c r="HU907" s="15"/>
      <c r="HV907" s="15"/>
      <c r="HW907" s="15"/>
      <c r="HX907" s="15"/>
      <c r="HY907" s="15"/>
      <c r="HZ907" s="15"/>
      <c r="IA907" s="15"/>
      <c r="IB907" s="15"/>
    </row>
    <row r="908" s="11" customFormat="1" ht="39.95" customHeight="1" spans="1:236">
      <c r="A908" s="52">
        <v>109</v>
      </c>
      <c r="B908" s="70" t="s">
        <v>1916</v>
      </c>
      <c r="C908" s="53" t="s">
        <v>2366</v>
      </c>
      <c r="D908" s="52" t="s">
        <v>2367</v>
      </c>
      <c r="E908" s="52" t="s">
        <v>1807</v>
      </c>
      <c r="F908" s="64">
        <v>0.8</v>
      </c>
      <c r="G908" s="70">
        <v>21</v>
      </c>
      <c r="H908" s="52" t="s">
        <v>1866</v>
      </c>
      <c r="I908" s="65"/>
      <c r="J908" s="53" t="s">
        <v>1809</v>
      </c>
      <c r="K908" s="53" t="s">
        <v>1810</v>
      </c>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
      <c r="BV908" s="15"/>
      <c r="BW908" s="15"/>
      <c r="BX908" s="15"/>
      <c r="BY908" s="15"/>
      <c r="BZ908" s="15"/>
      <c r="CA908" s="15"/>
      <c r="CB908" s="15"/>
      <c r="CC908" s="15"/>
      <c r="CD908" s="15"/>
      <c r="CE908" s="15"/>
      <c r="CF908" s="15"/>
      <c r="CG908" s="15"/>
      <c r="CH908" s="15"/>
      <c r="CI908" s="15"/>
      <c r="CJ908" s="15"/>
      <c r="CK908" s="15"/>
      <c r="CL908" s="15"/>
      <c r="CM908" s="15"/>
      <c r="CN908" s="15"/>
      <c r="CO908" s="15"/>
      <c r="CP908" s="15"/>
      <c r="CQ908" s="15"/>
      <c r="CR908" s="15"/>
      <c r="CS908" s="15"/>
      <c r="CT908" s="15"/>
      <c r="CU908" s="15"/>
      <c r="CV908" s="15"/>
      <c r="CW908" s="15"/>
      <c r="CX908" s="15"/>
      <c r="CY908" s="15"/>
      <c r="CZ908" s="15"/>
      <c r="DA908" s="15"/>
      <c r="DB908" s="15"/>
      <c r="DC908" s="15"/>
      <c r="DD908" s="15"/>
      <c r="DE908" s="15"/>
      <c r="DF908" s="15"/>
      <c r="DG908" s="15"/>
      <c r="DH908" s="15"/>
      <c r="DI908" s="15"/>
      <c r="DJ908" s="15"/>
      <c r="DK908" s="15"/>
      <c r="DL908" s="15"/>
      <c r="DM908" s="15"/>
      <c r="DN908" s="15"/>
      <c r="DO908" s="15"/>
      <c r="DP908" s="15"/>
      <c r="DQ908" s="15"/>
      <c r="DR908" s="15"/>
      <c r="DS908" s="15"/>
      <c r="DT908" s="15"/>
      <c r="DU908" s="15"/>
      <c r="DV908" s="15"/>
      <c r="DW908" s="15"/>
      <c r="DX908" s="15"/>
      <c r="DY908" s="15"/>
      <c r="DZ908" s="15"/>
      <c r="EA908" s="15"/>
      <c r="EB908" s="15"/>
      <c r="EC908" s="15"/>
      <c r="ED908" s="15"/>
      <c r="EE908" s="15"/>
      <c r="EF908" s="15"/>
      <c r="EG908" s="15"/>
      <c r="EH908" s="15"/>
      <c r="EI908" s="15"/>
      <c r="EJ908" s="15"/>
      <c r="EK908" s="15"/>
      <c r="EL908" s="15"/>
      <c r="EM908" s="15"/>
      <c r="EN908" s="15"/>
      <c r="EO908" s="15"/>
      <c r="EP908" s="15"/>
      <c r="EQ908" s="15"/>
      <c r="ER908" s="15"/>
      <c r="ES908" s="15"/>
      <c r="ET908" s="15"/>
      <c r="EU908" s="15"/>
      <c r="EV908" s="15"/>
      <c r="EW908" s="15"/>
      <c r="EX908" s="15"/>
      <c r="EY908" s="15"/>
      <c r="EZ908" s="15"/>
      <c r="FA908" s="15"/>
      <c r="FB908" s="15"/>
      <c r="FC908" s="15"/>
      <c r="FD908" s="15"/>
      <c r="FE908" s="15"/>
      <c r="FF908" s="15"/>
      <c r="FG908" s="15"/>
      <c r="FH908" s="15"/>
      <c r="FI908" s="15"/>
      <c r="FJ908" s="15"/>
      <c r="FK908" s="15"/>
      <c r="FL908" s="15"/>
      <c r="FM908" s="15"/>
      <c r="FN908" s="15"/>
      <c r="FO908" s="15"/>
      <c r="FP908" s="15"/>
      <c r="FQ908" s="15"/>
      <c r="FR908" s="15"/>
      <c r="FS908" s="15"/>
      <c r="FT908" s="15"/>
      <c r="FU908" s="15"/>
      <c r="FV908" s="15"/>
      <c r="FW908" s="15"/>
      <c r="FX908" s="15"/>
      <c r="FY908" s="15"/>
      <c r="FZ908" s="15"/>
      <c r="GA908" s="15"/>
      <c r="GB908" s="15"/>
      <c r="GC908" s="15"/>
      <c r="GD908" s="15"/>
      <c r="GE908" s="15"/>
      <c r="GF908" s="15"/>
      <c r="GG908" s="15"/>
      <c r="GH908" s="15"/>
      <c r="GI908" s="15"/>
      <c r="GJ908" s="15"/>
      <c r="GK908" s="15"/>
      <c r="GL908" s="15"/>
      <c r="GM908" s="15"/>
      <c r="GN908" s="15"/>
      <c r="GO908" s="15"/>
      <c r="GP908" s="15"/>
      <c r="GQ908" s="15"/>
      <c r="GR908" s="15"/>
      <c r="GS908" s="15"/>
      <c r="GT908" s="15"/>
      <c r="GU908" s="15"/>
      <c r="GV908" s="15"/>
      <c r="GW908" s="15"/>
      <c r="GX908" s="15"/>
      <c r="GY908" s="15"/>
      <c r="GZ908" s="15"/>
      <c r="HA908" s="15"/>
      <c r="HB908" s="15"/>
      <c r="HC908" s="15"/>
      <c r="HD908" s="15"/>
      <c r="HE908" s="15"/>
      <c r="HF908" s="15"/>
      <c r="HG908" s="15"/>
      <c r="HH908" s="15"/>
      <c r="HI908" s="15"/>
      <c r="HJ908" s="15"/>
      <c r="HK908" s="15"/>
      <c r="HL908" s="15"/>
      <c r="HM908" s="15"/>
      <c r="HN908" s="15"/>
      <c r="HO908" s="15"/>
      <c r="HP908" s="15"/>
      <c r="HQ908" s="15"/>
      <c r="HR908" s="15"/>
      <c r="HS908" s="15"/>
      <c r="HT908" s="15"/>
      <c r="HU908" s="15"/>
      <c r="HV908" s="15"/>
      <c r="HW908" s="15"/>
      <c r="HX908" s="15"/>
      <c r="HY908" s="15"/>
      <c r="HZ908" s="15"/>
      <c r="IA908" s="15"/>
      <c r="IB908" s="15"/>
    </row>
    <row r="909" s="11" customFormat="1" ht="39.95" customHeight="1" spans="1:236">
      <c r="A909" s="52">
        <v>110</v>
      </c>
      <c r="B909" s="70" t="s">
        <v>1932</v>
      </c>
      <c r="C909" s="53" t="s">
        <v>2368</v>
      </c>
      <c r="D909" s="52" t="s">
        <v>656</v>
      </c>
      <c r="E909" s="52" t="s">
        <v>1807</v>
      </c>
      <c r="F909" s="64">
        <v>0.8</v>
      </c>
      <c r="G909" s="70">
        <v>27.3058</v>
      </c>
      <c r="H909" s="52" t="s">
        <v>1816</v>
      </c>
      <c r="I909" s="65"/>
      <c r="J909" s="53" t="s">
        <v>1809</v>
      </c>
      <c r="K909" s="53" t="s">
        <v>1810</v>
      </c>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c r="BQ909" s="15"/>
      <c r="BR909" s="15"/>
      <c r="BS909" s="15"/>
      <c r="BT909" s="15"/>
      <c r="BU909" s="15"/>
      <c r="BV909" s="15"/>
      <c r="BW909" s="15"/>
      <c r="BX909" s="15"/>
      <c r="BY909" s="15"/>
      <c r="BZ909" s="15"/>
      <c r="CA909" s="15"/>
      <c r="CB909" s="15"/>
      <c r="CC909" s="15"/>
      <c r="CD909" s="15"/>
      <c r="CE909" s="15"/>
      <c r="CF909" s="15"/>
      <c r="CG909" s="15"/>
      <c r="CH909" s="15"/>
      <c r="CI909" s="15"/>
      <c r="CJ909" s="15"/>
      <c r="CK909" s="15"/>
      <c r="CL909" s="15"/>
      <c r="CM909" s="15"/>
      <c r="CN909" s="15"/>
      <c r="CO909" s="15"/>
      <c r="CP909" s="15"/>
      <c r="CQ909" s="15"/>
      <c r="CR909" s="15"/>
      <c r="CS909" s="15"/>
      <c r="CT909" s="15"/>
      <c r="CU909" s="15"/>
      <c r="CV909" s="15"/>
      <c r="CW909" s="15"/>
      <c r="CX909" s="15"/>
      <c r="CY909" s="15"/>
      <c r="CZ909" s="15"/>
      <c r="DA909" s="15"/>
      <c r="DB909" s="15"/>
      <c r="DC909" s="15"/>
      <c r="DD909" s="15"/>
      <c r="DE909" s="15"/>
      <c r="DF909" s="15"/>
      <c r="DG909" s="15"/>
      <c r="DH909" s="15"/>
      <c r="DI909" s="15"/>
      <c r="DJ909" s="15"/>
      <c r="DK909" s="15"/>
      <c r="DL909" s="15"/>
      <c r="DM909" s="15"/>
      <c r="DN909" s="15"/>
      <c r="DO909" s="15"/>
      <c r="DP909" s="15"/>
      <c r="DQ909" s="15"/>
      <c r="DR909" s="15"/>
      <c r="DS909" s="15"/>
      <c r="DT909" s="15"/>
      <c r="DU909" s="15"/>
      <c r="DV909" s="15"/>
      <c r="DW909" s="15"/>
      <c r="DX909" s="15"/>
      <c r="DY909" s="15"/>
      <c r="DZ909" s="15"/>
      <c r="EA909" s="15"/>
      <c r="EB909" s="15"/>
      <c r="EC909" s="15"/>
      <c r="ED909" s="15"/>
      <c r="EE909" s="15"/>
      <c r="EF909" s="15"/>
      <c r="EG909" s="15"/>
      <c r="EH909" s="15"/>
      <c r="EI909" s="15"/>
      <c r="EJ909" s="15"/>
      <c r="EK909" s="15"/>
      <c r="EL909" s="15"/>
      <c r="EM909" s="15"/>
      <c r="EN909" s="15"/>
      <c r="EO909" s="15"/>
      <c r="EP909" s="15"/>
      <c r="EQ909" s="15"/>
      <c r="ER909" s="15"/>
      <c r="ES909" s="15"/>
      <c r="ET909" s="15"/>
      <c r="EU909" s="15"/>
      <c r="EV909" s="15"/>
      <c r="EW909" s="15"/>
      <c r="EX909" s="15"/>
      <c r="EY909" s="15"/>
      <c r="EZ909" s="15"/>
      <c r="FA909" s="15"/>
      <c r="FB909" s="15"/>
      <c r="FC909" s="15"/>
      <c r="FD909" s="15"/>
      <c r="FE909" s="15"/>
      <c r="FF909" s="15"/>
      <c r="FG909" s="15"/>
      <c r="FH909" s="15"/>
      <c r="FI909" s="15"/>
      <c r="FJ909" s="15"/>
      <c r="FK909" s="15"/>
      <c r="FL909" s="15"/>
      <c r="FM909" s="15"/>
      <c r="FN909" s="15"/>
      <c r="FO909" s="15"/>
      <c r="FP909" s="15"/>
      <c r="FQ909" s="15"/>
      <c r="FR909" s="15"/>
      <c r="FS909" s="15"/>
      <c r="FT909" s="15"/>
      <c r="FU909" s="15"/>
      <c r="FV909" s="15"/>
      <c r="FW909" s="15"/>
      <c r="FX909" s="15"/>
      <c r="FY909" s="15"/>
      <c r="FZ909" s="15"/>
      <c r="GA909" s="15"/>
      <c r="GB909" s="15"/>
      <c r="GC909" s="15"/>
      <c r="GD909" s="15"/>
      <c r="GE909" s="15"/>
      <c r="GF909" s="15"/>
      <c r="GG909" s="15"/>
      <c r="GH909" s="15"/>
      <c r="GI909" s="15"/>
      <c r="GJ909" s="15"/>
      <c r="GK909" s="15"/>
      <c r="GL909" s="15"/>
      <c r="GM909" s="15"/>
      <c r="GN909" s="15"/>
      <c r="GO909" s="15"/>
      <c r="GP909" s="15"/>
      <c r="GQ909" s="15"/>
      <c r="GR909" s="15"/>
      <c r="GS909" s="15"/>
      <c r="GT909" s="15"/>
      <c r="GU909" s="15"/>
      <c r="GV909" s="15"/>
      <c r="GW909" s="15"/>
      <c r="GX909" s="15"/>
      <c r="GY909" s="15"/>
      <c r="GZ909" s="15"/>
      <c r="HA909" s="15"/>
      <c r="HB909" s="15"/>
      <c r="HC909" s="15"/>
      <c r="HD909" s="15"/>
      <c r="HE909" s="15"/>
      <c r="HF909" s="15"/>
      <c r="HG909" s="15"/>
      <c r="HH909" s="15"/>
      <c r="HI909" s="15"/>
      <c r="HJ909" s="15"/>
      <c r="HK909" s="15"/>
      <c r="HL909" s="15"/>
      <c r="HM909" s="15"/>
      <c r="HN909" s="15"/>
      <c r="HO909" s="15"/>
      <c r="HP909" s="15"/>
      <c r="HQ909" s="15"/>
      <c r="HR909" s="15"/>
      <c r="HS909" s="15"/>
      <c r="HT909" s="15"/>
      <c r="HU909" s="15"/>
      <c r="HV909" s="15"/>
      <c r="HW909" s="15"/>
      <c r="HX909" s="15"/>
      <c r="HY909" s="15"/>
      <c r="HZ909" s="15"/>
      <c r="IA909" s="15"/>
      <c r="IB909" s="15"/>
    </row>
    <row r="910" s="11" customFormat="1" ht="39.95" customHeight="1" spans="1:236">
      <c r="A910" s="52">
        <v>111</v>
      </c>
      <c r="B910" s="70" t="s">
        <v>1932</v>
      </c>
      <c r="C910" s="53" t="s">
        <v>2363</v>
      </c>
      <c r="D910" s="52" t="s">
        <v>2369</v>
      </c>
      <c r="E910" s="52" t="s">
        <v>1807</v>
      </c>
      <c r="F910" s="64">
        <v>0.8</v>
      </c>
      <c r="G910" s="70"/>
      <c r="H910" s="52" t="s">
        <v>2199</v>
      </c>
      <c r="I910" s="65"/>
      <c r="J910" s="53" t="s">
        <v>1809</v>
      </c>
      <c r="K910" s="53" t="s">
        <v>1810</v>
      </c>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15"/>
      <c r="DP910" s="15"/>
      <c r="DQ910" s="15"/>
      <c r="DR910" s="15"/>
      <c r="DS910" s="15"/>
      <c r="DT910" s="15"/>
      <c r="DU910" s="15"/>
      <c r="DV910" s="15"/>
      <c r="DW910" s="15"/>
      <c r="DX910" s="15"/>
      <c r="DY910" s="15"/>
      <c r="DZ910" s="15"/>
      <c r="EA910" s="15"/>
      <c r="EB910" s="15"/>
      <c r="EC910" s="15"/>
      <c r="ED910" s="15"/>
      <c r="EE910" s="15"/>
      <c r="EF910" s="15"/>
      <c r="EG910" s="15"/>
      <c r="EH910" s="15"/>
      <c r="EI910" s="15"/>
      <c r="EJ910" s="15"/>
      <c r="EK910" s="15"/>
      <c r="EL910" s="15"/>
      <c r="EM910" s="15"/>
      <c r="EN910" s="15"/>
      <c r="EO910" s="15"/>
      <c r="EP910" s="15"/>
      <c r="EQ910" s="15"/>
      <c r="ER910" s="15"/>
      <c r="ES910" s="15"/>
      <c r="ET910" s="15"/>
      <c r="EU910" s="15"/>
      <c r="EV910" s="15"/>
      <c r="EW910" s="15"/>
      <c r="EX910" s="15"/>
      <c r="EY910" s="15"/>
      <c r="EZ910" s="15"/>
      <c r="FA910" s="15"/>
      <c r="FB910" s="15"/>
      <c r="FC910" s="15"/>
      <c r="FD910" s="15"/>
      <c r="FE910" s="15"/>
      <c r="FF910" s="15"/>
      <c r="FG910" s="15"/>
      <c r="FH910" s="15"/>
      <c r="FI910" s="15"/>
      <c r="FJ910" s="15"/>
      <c r="FK910" s="15"/>
      <c r="FL910" s="15"/>
      <c r="FM910" s="15"/>
      <c r="FN910" s="15"/>
      <c r="FO910" s="15"/>
      <c r="FP910" s="15"/>
      <c r="FQ910" s="15"/>
      <c r="FR910" s="15"/>
      <c r="FS910" s="15"/>
      <c r="FT910" s="15"/>
      <c r="FU910" s="15"/>
      <c r="FV910" s="15"/>
      <c r="FW910" s="15"/>
      <c r="FX910" s="15"/>
      <c r="FY910" s="15"/>
      <c r="FZ910" s="15"/>
      <c r="GA910" s="15"/>
      <c r="GB910" s="15"/>
      <c r="GC910" s="15"/>
      <c r="GD910" s="15"/>
      <c r="GE910" s="15"/>
      <c r="GF910" s="15"/>
      <c r="GG910" s="15"/>
      <c r="GH910" s="15"/>
      <c r="GI910" s="15"/>
      <c r="GJ910" s="15"/>
      <c r="GK910" s="15"/>
      <c r="GL910" s="15"/>
      <c r="GM910" s="15"/>
      <c r="GN910" s="15"/>
      <c r="GO910" s="15"/>
      <c r="GP910" s="15"/>
      <c r="GQ910" s="15"/>
      <c r="GR910" s="15"/>
      <c r="GS910" s="15"/>
      <c r="GT910" s="15"/>
      <c r="GU910" s="15"/>
      <c r="GV910" s="15"/>
      <c r="GW910" s="15"/>
      <c r="GX910" s="15"/>
      <c r="GY910" s="15"/>
      <c r="GZ910" s="15"/>
      <c r="HA910" s="15"/>
      <c r="HB910" s="15"/>
      <c r="HC910" s="15"/>
      <c r="HD910" s="15"/>
      <c r="HE910" s="15"/>
      <c r="HF910" s="15"/>
      <c r="HG910" s="15"/>
      <c r="HH910" s="15"/>
      <c r="HI910" s="15"/>
      <c r="HJ910" s="15"/>
      <c r="HK910" s="15"/>
      <c r="HL910" s="15"/>
      <c r="HM910" s="15"/>
      <c r="HN910" s="15"/>
      <c r="HO910" s="15"/>
      <c r="HP910" s="15"/>
      <c r="HQ910" s="15"/>
      <c r="HR910" s="15"/>
      <c r="HS910" s="15"/>
      <c r="HT910" s="15"/>
      <c r="HU910" s="15"/>
      <c r="HV910" s="15"/>
      <c r="HW910" s="15"/>
      <c r="HX910" s="15"/>
      <c r="HY910" s="15"/>
      <c r="HZ910" s="15"/>
      <c r="IA910" s="15"/>
      <c r="IB910" s="15"/>
    </row>
    <row r="911" s="11" customFormat="1" ht="39.95" customHeight="1" spans="1:236">
      <c r="A911" s="52">
        <v>112</v>
      </c>
      <c r="B911" s="70" t="s">
        <v>1932</v>
      </c>
      <c r="C911" s="53" t="s">
        <v>2370</v>
      </c>
      <c r="D911" s="52" t="s">
        <v>601</v>
      </c>
      <c r="E911" s="52" t="s">
        <v>1807</v>
      </c>
      <c r="F911" s="64">
        <v>0.8</v>
      </c>
      <c r="G911" s="70">
        <v>21.5018</v>
      </c>
      <c r="H911" s="52" t="s">
        <v>1872</v>
      </c>
      <c r="I911" s="65"/>
      <c r="J911" s="53" t="s">
        <v>1809</v>
      </c>
      <c r="K911" s="53" t="s">
        <v>1810</v>
      </c>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c r="CE911" s="15"/>
      <c r="CF911" s="15"/>
      <c r="CG911" s="15"/>
      <c r="CH911" s="15"/>
      <c r="CI911" s="15"/>
      <c r="CJ911" s="15"/>
      <c r="CK911" s="15"/>
      <c r="CL911" s="15"/>
      <c r="CM911" s="15"/>
      <c r="CN911" s="15"/>
      <c r="CO911" s="15"/>
      <c r="CP911" s="15"/>
      <c r="CQ911" s="15"/>
      <c r="CR911" s="15"/>
      <c r="CS911" s="15"/>
      <c r="CT911" s="15"/>
      <c r="CU911" s="15"/>
      <c r="CV911" s="15"/>
      <c r="CW911" s="15"/>
      <c r="CX911" s="15"/>
      <c r="CY911" s="15"/>
      <c r="CZ911" s="15"/>
      <c r="DA911" s="15"/>
      <c r="DB911" s="15"/>
      <c r="DC911" s="15"/>
      <c r="DD911" s="15"/>
      <c r="DE911" s="15"/>
      <c r="DF911" s="15"/>
      <c r="DG911" s="15"/>
      <c r="DH911" s="15"/>
      <c r="DI911" s="15"/>
      <c r="DJ911" s="15"/>
      <c r="DK911" s="15"/>
      <c r="DL911" s="15"/>
      <c r="DM911" s="15"/>
      <c r="DN911" s="15"/>
      <c r="DO911" s="15"/>
      <c r="DP911" s="15"/>
      <c r="DQ911" s="15"/>
      <c r="DR911" s="15"/>
      <c r="DS911" s="15"/>
      <c r="DT911" s="15"/>
      <c r="DU911" s="15"/>
      <c r="DV911" s="15"/>
      <c r="DW911" s="15"/>
      <c r="DX911" s="15"/>
      <c r="DY911" s="15"/>
      <c r="DZ911" s="15"/>
      <c r="EA911" s="15"/>
      <c r="EB911" s="15"/>
      <c r="EC911" s="15"/>
      <c r="ED911" s="15"/>
      <c r="EE911" s="15"/>
      <c r="EF911" s="15"/>
      <c r="EG911" s="15"/>
      <c r="EH911" s="15"/>
      <c r="EI911" s="15"/>
      <c r="EJ911" s="15"/>
      <c r="EK911" s="15"/>
      <c r="EL911" s="15"/>
      <c r="EM911" s="15"/>
      <c r="EN911" s="15"/>
      <c r="EO911" s="15"/>
      <c r="EP911" s="15"/>
      <c r="EQ911" s="15"/>
      <c r="ER911" s="15"/>
      <c r="ES911" s="15"/>
      <c r="ET911" s="15"/>
      <c r="EU911" s="15"/>
      <c r="EV911" s="15"/>
      <c r="EW911" s="15"/>
      <c r="EX911" s="15"/>
      <c r="EY911" s="15"/>
      <c r="EZ911" s="15"/>
      <c r="FA911" s="15"/>
      <c r="FB911" s="15"/>
      <c r="FC911" s="15"/>
      <c r="FD911" s="15"/>
      <c r="FE911" s="15"/>
      <c r="FF911" s="15"/>
      <c r="FG911" s="15"/>
      <c r="FH911" s="15"/>
      <c r="FI911" s="15"/>
      <c r="FJ911" s="15"/>
      <c r="FK911" s="15"/>
      <c r="FL911" s="15"/>
      <c r="FM911" s="15"/>
      <c r="FN911" s="15"/>
      <c r="FO911" s="15"/>
      <c r="FP911" s="15"/>
      <c r="FQ911" s="15"/>
      <c r="FR911" s="15"/>
      <c r="FS911" s="15"/>
      <c r="FT911" s="15"/>
      <c r="FU911" s="15"/>
      <c r="FV911" s="15"/>
      <c r="FW911" s="15"/>
      <c r="FX911" s="15"/>
      <c r="FY911" s="15"/>
      <c r="FZ911" s="15"/>
      <c r="GA911" s="15"/>
      <c r="GB911" s="15"/>
      <c r="GC911" s="15"/>
      <c r="GD911" s="15"/>
      <c r="GE911" s="15"/>
      <c r="GF911" s="15"/>
      <c r="GG911" s="15"/>
      <c r="GH911" s="15"/>
      <c r="GI911" s="15"/>
      <c r="GJ911" s="15"/>
      <c r="GK911" s="15"/>
      <c r="GL911" s="15"/>
      <c r="GM911" s="15"/>
      <c r="GN911" s="15"/>
      <c r="GO911" s="15"/>
      <c r="GP911" s="15"/>
      <c r="GQ911" s="15"/>
      <c r="GR911" s="15"/>
      <c r="GS911" s="15"/>
      <c r="GT911" s="15"/>
      <c r="GU911" s="15"/>
      <c r="GV911" s="15"/>
      <c r="GW911" s="15"/>
      <c r="GX911" s="15"/>
      <c r="GY911" s="15"/>
      <c r="GZ911" s="15"/>
      <c r="HA911" s="15"/>
      <c r="HB911" s="15"/>
      <c r="HC911" s="15"/>
      <c r="HD911" s="15"/>
      <c r="HE911" s="15"/>
      <c r="HF911" s="15"/>
      <c r="HG911" s="15"/>
      <c r="HH911" s="15"/>
      <c r="HI911" s="15"/>
      <c r="HJ911" s="15"/>
      <c r="HK911" s="15"/>
      <c r="HL911" s="15"/>
      <c r="HM911" s="15"/>
      <c r="HN911" s="15"/>
      <c r="HO911" s="15"/>
      <c r="HP911" s="15"/>
      <c r="HQ911" s="15"/>
      <c r="HR911" s="15"/>
      <c r="HS911" s="15"/>
      <c r="HT911" s="15"/>
      <c r="HU911" s="15"/>
      <c r="HV911" s="15"/>
      <c r="HW911" s="15"/>
      <c r="HX911" s="15"/>
      <c r="HY911" s="15"/>
      <c r="HZ911" s="15"/>
      <c r="IA911" s="15"/>
      <c r="IB911" s="15"/>
    </row>
    <row r="912" s="11" customFormat="1" ht="39.95" customHeight="1" spans="1:236">
      <c r="A912" s="52">
        <v>113</v>
      </c>
      <c r="B912" s="70" t="s">
        <v>1932</v>
      </c>
      <c r="C912" s="53" t="s">
        <v>2371</v>
      </c>
      <c r="D912" s="52" t="s">
        <v>668</v>
      </c>
      <c r="E912" s="52" t="s">
        <v>1807</v>
      </c>
      <c r="F912" s="64">
        <v>0.8</v>
      </c>
      <c r="G912" s="70"/>
      <c r="H912" s="52" t="s">
        <v>1880</v>
      </c>
      <c r="I912" s="65"/>
      <c r="J912" s="53" t="s">
        <v>1809</v>
      </c>
      <c r="K912" s="53" t="s">
        <v>1810</v>
      </c>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c r="CE912" s="15"/>
      <c r="CF912" s="15"/>
      <c r="CG912" s="15"/>
      <c r="CH912" s="15"/>
      <c r="CI912" s="15"/>
      <c r="CJ912" s="15"/>
      <c r="CK912" s="15"/>
      <c r="CL912" s="15"/>
      <c r="CM912" s="15"/>
      <c r="CN912" s="15"/>
      <c r="CO912" s="15"/>
      <c r="CP912" s="15"/>
      <c r="CQ912" s="15"/>
      <c r="CR912" s="15"/>
      <c r="CS912" s="15"/>
      <c r="CT912" s="15"/>
      <c r="CU912" s="15"/>
      <c r="CV912" s="15"/>
      <c r="CW912" s="15"/>
      <c r="CX912" s="15"/>
      <c r="CY912" s="15"/>
      <c r="CZ912" s="15"/>
      <c r="DA912" s="15"/>
      <c r="DB912" s="15"/>
      <c r="DC912" s="15"/>
      <c r="DD912" s="15"/>
      <c r="DE912" s="15"/>
      <c r="DF912" s="15"/>
      <c r="DG912" s="15"/>
      <c r="DH912" s="15"/>
      <c r="DI912" s="15"/>
      <c r="DJ912" s="15"/>
      <c r="DK912" s="15"/>
      <c r="DL912" s="15"/>
      <c r="DM912" s="15"/>
      <c r="DN912" s="15"/>
      <c r="DO912" s="15"/>
      <c r="DP912" s="15"/>
      <c r="DQ912" s="15"/>
      <c r="DR912" s="15"/>
      <c r="DS912" s="15"/>
      <c r="DT912" s="15"/>
      <c r="DU912" s="15"/>
      <c r="DV912" s="15"/>
      <c r="DW912" s="15"/>
      <c r="DX912" s="15"/>
      <c r="DY912" s="15"/>
      <c r="DZ912" s="15"/>
      <c r="EA912" s="15"/>
      <c r="EB912" s="15"/>
      <c r="EC912" s="15"/>
      <c r="ED912" s="15"/>
      <c r="EE912" s="15"/>
      <c r="EF912" s="15"/>
      <c r="EG912" s="15"/>
      <c r="EH912" s="15"/>
      <c r="EI912" s="15"/>
      <c r="EJ912" s="15"/>
      <c r="EK912" s="15"/>
      <c r="EL912" s="15"/>
      <c r="EM912" s="15"/>
      <c r="EN912" s="15"/>
      <c r="EO912" s="15"/>
      <c r="EP912" s="15"/>
      <c r="EQ912" s="15"/>
      <c r="ER912" s="15"/>
      <c r="ES912" s="15"/>
      <c r="ET912" s="15"/>
      <c r="EU912" s="15"/>
      <c r="EV912" s="15"/>
      <c r="EW912" s="15"/>
      <c r="EX912" s="15"/>
      <c r="EY912" s="15"/>
      <c r="EZ912" s="15"/>
      <c r="FA912" s="15"/>
      <c r="FB912" s="15"/>
      <c r="FC912" s="15"/>
      <c r="FD912" s="15"/>
      <c r="FE912" s="15"/>
      <c r="FF912" s="15"/>
      <c r="FG912" s="15"/>
      <c r="FH912" s="15"/>
      <c r="FI912" s="15"/>
      <c r="FJ912" s="15"/>
      <c r="FK912" s="15"/>
      <c r="FL912" s="15"/>
      <c r="FM912" s="15"/>
      <c r="FN912" s="15"/>
      <c r="FO912" s="15"/>
      <c r="FP912" s="15"/>
      <c r="FQ912" s="15"/>
      <c r="FR912" s="15"/>
      <c r="FS912" s="15"/>
      <c r="FT912" s="15"/>
      <c r="FU912" s="15"/>
      <c r="FV912" s="15"/>
      <c r="FW912" s="15"/>
      <c r="FX912" s="15"/>
      <c r="FY912" s="15"/>
      <c r="FZ912" s="15"/>
      <c r="GA912" s="15"/>
      <c r="GB912" s="15"/>
      <c r="GC912" s="15"/>
      <c r="GD912" s="15"/>
      <c r="GE912" s="15"/>
      <c r="GF912" s="15"/>
      <c r="GG912" s="15"/>
      <c r="GH912" s="15"/>
      <c r="GI912" s="15"/>
      <c r="GJ912" s="15"/>
      <c r="GK912" s="15"/>
      <c r="GL912" s="15"/>
      <c r="GM912" s="15"/>
      <c r="GN912" s="15"/>
      <c r="GO912" s="15"/>
      <c r="GP912" s="15"/>
      <c r="GQ912" s="15"/>
      <c r="GR912" s="15"/>
      <c r="GS912" s="15"/>
      <c r="GT912" s="15"/>
      <c r="GU912" s="15"/>
      <c r="GV912" s="15"/>
      <c r="GW912" s="15"/>
      <c r="GX912" s="15"/>
      <c r="GY912" s="15"/>
      <c r="GZ912" s="15"/>
      <c r="HA912" s="15"/>
      <c r="HB912" s="15"/>
      <c r="HC912" s="15"/>
      <c r="HD912" s="15"/>
      <c r="HE912" s="15"/>
      <c r="HF912" s="15"/>
      <c r="HG912" s="15"/>
      <c r="HH912" s="15"/>
      <c r="HI912" s="15"/>
      <c r="HJ912" s="15"/>
      <c r="HK912" s="15"/>
      <c r="HL912" s="15"/>
      <c r="HM912" s="15"/>
      <c r="HN912" s="15"/>
      <c r="HO912" s="15"/>
      <c r="HP912" s="15"/>
      <c r="HQ912" s="15"/>
      <c r="HR912" s="15"/>
      <c r="HS912" s="15"/>
      <c r="HT912" s="15"/>
      <c r="HU912" s="15"/>
      <c r="HV912" s="15"/>
      <c r="HW912" s="15"/>
      <c r="HX912" s="15"/>
      <c r="HY912" s="15"/>
      <c r="HZ912" s="15"/>
      <c r="IA912" s="15"/>
      <c r="IB912" s="15"/>
    </row>
    <row r="913" s="11" customFormat="1" ht="39.95" customHeight="1" spans="1:236">
      <c r="A913" s="52">
        <v>114</v>
      </c>
      <c r="B913" s="70" t="s">
        <v>1932</v>
      </c>
      <c r="C913" s="53" t="s">
        <v>2372</v>
      </c>
      <c r="D913" s="52" t="s">
        <v>664</v>
      </c>
      <c r="E913" s="52" t="s">
        <v>1807</v>
      </c>
      <c r="F913" s="64">
        <v>0.8</v>
      </c>
      <c r="G913" s="70">
        <v>15.1</v>
      </c>
      <c r="H913" s="52" t="s">
        <v>1823</v>
      </c>
      <c r="I913" s="65"/>
      <c r="J913" s="53" t="s">
        <v>1809</v>
      </c>
      <c r="K913" s="53" t="s">
        <v>1810</v>
      </c>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15"/>
      <c r="DP913" s="15"/>
      <c r="DQ913" s="15"/>
      <c r="DR913" s="15"/>
      <c r="DS913" s="15"/>
      <c r="DT913" s="15"/>
      <c r="DU913" s="15"/>
      <c r="DV913" s="15"/>
      <c r="DW913" s="15"/>
      <c r="DX913" s="15"/>
      <c r="DY913" s="15"/>
      <c r="DZ913" s="15"/>
      <c r="EA913" s="15"/>
      <c r="EB913" s="15"/>
      <c r="EC913" s="15"/>
      <c r="ED913" s="15"/>
      <c r="EE913" s="15"/>
      <c r="EF913" s="15"/>
      <c r="EG913" s="15"/>
      <c r="EH913" s="15"/>
      <c r="EI913" s="15"/>
      <c r="EJ913" s="15"/>
      <c r="EK913" s="15"/>
      <c r="EL913" s="15"/>
      <c r="EM913" s="15"/>
      <c r="EN913" s="15"/>
      <c r="EO913" s="15"/>
      <c r="EP913" s="15"/>
      <c r="EQ913" s="15"/>
      <c r="ER913" s="15"/>
      <c r="ES913" s="15"/>
      <c r="ET913" s="15"/>
      <c r="EU913" s="15"/>
      <c r="EV913" s="15"/>
      <c r="EW913" s="15"/>
      <c r="EX913" s="15"/>
      <c r="EY913" s="15"/>
      <c r="EZ913" s="15"/>
      <c r="FA913" s="15"/>
      <c r="FB913" s="15"/>
      <c r="FC913" s="15"/>
      <c r="FD913" s="15"/>
      <c r="FE913" s="15"/>
      <c r="FF913" s="15"/>
      <c r="FG913" s="15"/>
      <c r="FH913" s="15"/>
      <c r="FI913" s="15"/>
      <c r="FJ913" s="15"/>
      <c r="FK913" s="15"/>
      <c r="FL913" s="15"/>
      <c r="FM913" s="15"/>
      <c r="FN913" s="15"/>
      <c r="FO913" s="15"/>
      <c r="FP913" s="15"/>
      <c r="FQ913" s="15"/>
      <c r="FR913" s="15"/>
      <c r="FS913" s="15"/>
      <c r="FT913" s="15"/>
      <c r="FU913" s="15"/>
      <c r="FV913" s="15"/>
      <c r="FW913" s="15"/>
      <c r="FX913" s="15"/>
      <c r="FY913" s="15"/>
      <c r="FZ913" s="15"/>
      <c r="GA913" s="15"/>
      <c r="GB913" s="15"/>
      <c r="GC913" s="15"/>
      <c r="GD913" s="15"/>
      <c r="GE913" s="15"/>
      <c r="GF913" s="15"/>
      <c r="GG913" s="15"/>
      <c r="GH913" s="15"/>
      <c r="GI913" s="15"/>
      <c r="GJ913" s="15"/>
      <c r="GK913" s="15"/>
      <c r="GL913" s="15"/>
      <c r="GM913" s="15"/>
      <c r="GN913" s="15"/>
      <c r="GO913" s="15"/>
      <c r="GP913" s="15"/>
      <c r="GQ913" s="15"/>
      <c r="GR913" s="15"/>
      <c r="GS913" s="15"/>
      <c r="GT913" s="15"/>
      <c r="GU913" s="15"/>
      <c r="GV913" s="15"/>
      <c r="GW913" s="15"/>
      <c r="GX913" s="15"/>
      <c r="GY913" s="15"/>
      <c r="GZ913" s="15"/>
      <c r="HA913" s="15"/>
      <c r="HB913" s="15"/>
      <c r="HC913" s="15"/>
      <c r="HD913" s="15"/>
      <c r="HE913" s="15"/>
      <c r="HF913" s="15"/>
      <c r="HG913" s="15"/>
      <c r="HH913" s="15"/>
      <c r="HI913" s="15"/>
      <c r="HJ913" s="15"/>
      <c r="HK913" s="15"/>
      <c r="HL913" s="15"/>
      <c r="HM913" s="15"/>
      <c r="HN913" s="15"/>
      <c r="HO913" s="15"/>
      <c r="HP913" s="15"/>
      <c r="HQ913" s="15"/>
      <c r="HR913" s="15"/>
      <c r="HS913" s="15"/>
      <c r="HT913" s="15"/>
      <c r="HU913" s="15"/>
      <c r="HV913" s="15"/>
      <c r="HW913" s="15"/>
      <c r="HX913" s="15"/>
      <c r="HY913" s="15"/>
      <c r="HZ913" s="15"/>
      <c r="IA913" s="15"/>
      <c r="IB913" s="15"/>
    </row>
    <row r="914" s="11" customFormat="1" ht="39.95" customHeight="1" spans="1:236">
      <c r="A914" s="52">
        <v>115</v>
      </c>
      <c r="B914" s="52" t="s">
        <v>1932</v>
      </c>
      <c r="C914" s="53" t="s">
        <v>2373</v>
      </c>
      <c r="D914" s="52" t="s">
        <v>640</v>
      </c>
      <c r="E914" s="52" t="s">
        <v>1807</v>
      </c>
      <c r="F914" s="64">
        <v>0.9</v>
      </c>
      <c r="G914" s="70">
        <v>47.3</v>
      </c>
      <c r="H914" s="52" t="s">
        <v>1878</v>
      </c>
      <c r="I914" s="65"/>
      <c r="J914" s="53" t="s">
        <v>1809</v>
      </c>
      <c r="K914" s="53" t="s">
        <v>1810</v>
      </c>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c r="BP914" s="15"/>
      <c r="BQ914" s="15"/>
      <c r="BR914" s="15"/>
      <c r="BS914" s="15"/>
      <c r="BT914" s="15"/>
      <c r="BU914" s="15"/>
      <c r="BV914" s="15"/>
      <c r="BW914" s="15"/>
      <c r="BX914" s="15"/>
      <c r="BY914" s="15"/>
      <c r="BZ914" s="15"/>
      <c r="CA914" s="15"/>
      <c r="CB914" s="15"/>
      <c r="CC914" s="15"/>
      <c r="CD914" s="15"/>
      <c r="CE914" s="15"/>
      <c r="CF914" s="15"/>
      <c r="CG914" s="15"/>
      <c r="CH914" s="15"/>
      <c r="CI914" s="15"/>
      <c r="CJ914" s="15"/>
      <c r="CK914" s="15"/>
      <c r="CL914" s="15"/>
      <c r="CM914" s="15"/>
      <c r="CN914" s="15"/>
      <c r="CO914" s="15"/>
      <c r="CP914" s="15"/>
      <c r="CQ914" s="15"/>
      <c r="CR914" s="15"/>
      <c r="CS914" s="15"/>
      <c r="CT914" s="15"/>
      <c r="CU914" s="15"/>
      <c r="CV914" s="15"/>
      <c r="CW914" s="15"/>
      <c r="CX914" s="15"/>
      <c r="CY914" s="15"/>
      <c r="CZ914" s="15"/>
      <c r="DA914" s="15"/>
      <c r="DB914" s="15"/>
      <c r="DC914" s="15"/>
      <c r="DD914" s="15"/>
      <c r="DE914" s="15"/>
      <c r="DF914" s="15"/>
      <c r="DG914" s="15"/>
      <c r="DH914" s="15"/>
      <c r="DI914" s="15"/>
      <c r="DJ914" s="15"/>
      <c r="DK914" s="15"/>
      <c r="DL914" s="15"/>
      <c r="DM914" s="15"/>
      <c r="DN914" s="15"/>
      <c r="DO914" s="15"/>
      <c r="DP914" s="15"/>
      <c r="DQ914" s="15"/>
      <c r="DR914" s="15"/>
      <c r="DS914" s="15"/>
      <c r="DT914" s="15"/>
      <c r="DU914" s="15"/>
      <c r="DV914" s="15"/>
      <c r="DW914" s="15"/>
      <c r="DX914" s="15"/>
      <c r="DY914" s="15"/>
      <c r="DZ914" s="15"/>
      <c r="EA914" s="15"/>
      <c r="EB914" s="15"/>
      <c r="EC914" s="15"/>
      <c r="ED914" s="15"/>
      <c r="EE914" s="15"/>
      <c r="EF914" s="15"/>
      <c r="EG914" s="15"/>
      <c r="EH914" s="15"/>
      <c r="EI914" s="15"/>
      <c r="EJ914" s="15"/>
      <c r="EK914" s="15"/>
      <c r="EL914" s="15"/>
      <c r="EM914" s="15"/>
      <c r="EN914" s="15"/>
      <c r="EO914" s="15"/>
      <c r="EP914" s="15"/>
      <c r="EQ914" s="15"/>
      <c r="ER914" s="15"/>
      <c r="ES914" s="15"/>
      <c r="ET914" s="15"/>
      <c r="EU914" s="15"/>
      <c r="EV914" s="15"/>
      <c r="EW914" s="15"/>
      <c r="EX914" s="15"/>
      <c r="EY914" s="15"/>
      <c r="EZ914" s="15"/>
      <c r="FA914" s="15"/>
      <c r="FB914" s="15"/>
      <c r="FC914" s="15"/>
      <c r="FD914" s="15"/>
      <c r="FE914" s="15"/>
      <c r="FF914" s="15"/>
      <c r="FG914" s="15"/>
      <c r="FH914" s="15"/>
      <c r="FI914" s="15"/>
      <c r="FJ914" s="15"/>
      <c r="FK914" s="15"/>
      <c r="FL914" s="15"/>
      <c r="FM914" s="15"/>
      <c r="FN914" s="15"/>
      <c r="FO914" s="15"/>
      <c r="FP914" s="15"/>
      <c r="FQ914" s="15"/>
      <c r="FR914" s="15"/>
      <c r="FS914" s="15"/>
      <c r="FT914" s="15"/>
      <c r="FU914" s="15"/>
      <c r="FV914" s="15"/>
      <c r="FW914" s="15"/>
      <c r="FX914" s="15"/>
      <c r="FY914" s="15"/>
      <c r="FZ914" s="15"/>
      <c r="GA914" s="15"/>
      <c r="GB914" s="15"/>
      <c r="GC914" s="15"/>
      <c r="GD914" s="15"/>
      <c r="GE914" s="15"/>
      <c r="GF914" s="15"/>
      <c r="GG914" s="15"/>
      <c r="GH914" s="15"/>
      <c r="GI914" s="15"/>
      <c r="GJ914" s="15"/>
      <c r="GK914" s="15"/>
      <c r="GL914" s="15"/>
      <c r="GM914" s="15"/>
      <c r="GN914" s="15"/>
      <c r="GO914" s="15"/>
      <c r="GP914" s="15"/>
      <c r="GQ914" s="15"/>
      <c r="GR914" s="15"/>
      <c r="GS914" s="15"/>
      <c r="GT914" s="15"/>
      <c r="GU914" s="15"/>
      <c r="GV914" s="15"/>
      <c r="GW914" s="15"/>
      <c r="GX914" s="15"/>
      <c r="GY914" s="15"/>
      <c r="GZ914" s="15"/>
      <c r="HA914" s="15"/>
      <c r="HB914" s="15"/>
      <c r="HC914" s="15"/>
      <c r="HD914" s="15"/>
      <c r="HE914" s="15"/>
      <c r="HF914" s="15"/>
      <c r="HG914" s="15"/>
      <c r="HH914" s="15"/>
      <c r="HI914" s="15"/>
      <c r="HJ914" s="15"/>
      <c r="HK914" s="15"/>
      <c r="HL914" s="15"/>
      <c r="HM914" s="15"/>
      <c r="HN914" s="15"/>
      <c r="HO914" s="15"/>
      <c r="HP914" s="15"/>
      <c r="HQ914" s="15"/>
      <c r="HR914" s="15"/>
      <c r="HS914" s="15"/>
      <c r="HT914" s="15"/>
      <c r="HU914" s="15"/>
      <c r="HV914" s="15"/>
      <c r="HW914" s="15"/>
      <c r="HX914" s="15"/>
      <c r="HY914" s="15"/>
      <c r="HZ914" s="15"/>
      <c r="IA914" s="15"/>
      <c r="IB914" s="15"/>
    </row>
    <row r="915" s="11" customFormat="1" ht="39.95" customHeight="1" spans="1:236">
      <c r="A915" s="52">
        <v>116</v>
      </c>
      <c r="B915" s="52" t="s">
        <v>1932</v>
      </c>
      <c r="C915" s="53" t="s">
        <v>2374</v>
      </c>
      <c r="D915" s="52" t="s">
        <v>2375</v>
      </c>
      <c r="E915" s="52" t="s">
        <v>1807</v>
      </c>
      <c r="F915" s="64">
        <v>0.9</v>
      </c>
      <c r="G915" s="70"/>
      <c r="H915" s="52" t="s">
        <v>1856</v>
      </c>
      <c r="I915" s="65"/>
      <c r="J915" s="53" t="s">
        <v>1809</v>
      </c>
      <c r="K915" s="53" t="s">
        <v>1810</v>
      </c>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15"/>
      <c r="DP915" s="15"/>
      <c r="DQ915" s="15"/>
      <c r="DR915" s="15"/>
      <c r="DS915" s="15"/>
      <c r="DT915" s="15"/>
      <c r="DU915" s="15"/>
      <c r="DV915" s="15"/>
      <c r="DW915" s="15"/>
      <c r="DX915" s="15"/>
      <c r="DY915" s="15"/>
      <c r="DZ915" s="15"/>
      <c r="EA915" s="15"/>
      <c r="EB915" s="15"/>
      <c r="EC915" s="15"/>
      <c r="ED915" s="15"/>
      <c r="EE915" s="15"/>
      <c r="EF915" s="15"/>
      <c r="EG915" s="15"/>
      <c r="EH915" s="15"/>
      <c r="EI915" s="15"/>
      <c r="EJ915" s="15"/>
      <c r="EK915" s="15"/>
      <c r="EL915" s="15"/>
      <c r="EM915" s="15"/>
      <c r="EN915" s="15"/>
      <c r="EO915" s="15"/>
      <c r="EP915" s="15"/>
      <c r="EQ915" s="15"/>
      <c r="ER915" s="15"/>
      <c r="ES915" s="15"/>
      <c r="ET915" s="15"/>
      <c r="EU915" s="15"/>
      <c r="EV915" s="15"/>
      <c r="EW915" s="15"/>
      <c r="EX915" s="15"/>
      <c r="EY915" s="15"/>
      <c r="EZ915" s="15"/>
      <c r="FA915" s="15"/>
      <c r="FB915" s="15"/>
      <c r="FC915" s="15"/>
      <c r="FD915" s="15"/>
      <c r="FE915" s="15"/>
      <c r="FF915" s="15"/>
      <c r="FG915" s="15"/>
      <c r="FH915" s="15"/>
      <c r="FI915" s="15"/>
      <c r="FJ915" s="15"/>
      <c r="FK915" s="15"/>
      <c r="FL915" s="15"/>
      <c r="FM915" s="15"/>
      <c r="FN915" s="15"/>
      <c r="FO915" s="15"/>
      <c r="FP915" s="15"/>
      <c r="FQ915" s="15"/>
      <c r="FR915" s="15"/>
      <c r="FS915" s="15"/>
      <c r="FT915" s="15"/>
      <c r="FU915" s="15"/>
      <c r="FV915" s="15"/>
      <c r="FW915" s="15"/>
      <c r="FX915" s="15"/>
      <c r="FY915" s="15"/>
      <c r="FZ915" s="15"/>
      <c r="GA915" s="15"/>
      <c r="GB915" s="15"/>
      <c r="GC915" s="15"/>
      <c r="GD915" s="15"/>
      <c r="GE915" s="15"/>
      <c r="GF915" s="15"/>
      <c r="GG915" s="15"/>
      <c r="GH915" s="15"/>
      <c r="GI915" s="15"/>
      <c r="GJ915" s="15"/>
      <c r="GK915" s="15"/>
      <c r="GL915" s="15"/>
      <c r="GM915" s="15"/>
      <c r="GN915" s="15"/>
      <c r="GO915" s="15"/>
      <c r="GP915" s="15"/>
      <c r="GQ915" s="15"/>
      <c r="GR915" s="15"/>
      <c r="GS915" s="15"/>
      <c r="GT915" s="15"/>
      <c r="GU915" s="15"/>
      <c r="GV915" s="15"/>
      <c r="GW915" s="15"/>
      <c r="GX915" s="15"/>
      <c r="GY915" s="15"/>
      <c r="GZ915" s="15"/>
      <c r="HA915" s="15"/>
      <c r="HB915" s="15"/>
      <c r="HC915" s="15"/>
      <c r="HD915" s="15"/>
      <c r="HE915" s="15"/>
      <c r="HF915" s="15"/>
      <c r="HG915" s="15"/>
      <c r="HH915" s="15"/>
      <c r="HI915" s="15"/>
      <c r="HJ915" s="15"/>
      <c r="HK915" s="15"/>
      <c r="HL915" s="15"/>
      <c r="HM915" s="15"/>
      <c r="HN915" s="15"/>
      <c r="HO915" s="15"/>
      <c r="HP915" s="15"/>
      <c r="HQ915" s="15"/>
      <c r="HR915" s="15"/>
      <c r="HS915" s="15"/>
      <c r="HT915" s="15"/>
      <c r="HU915" s="15"/>
      <c r="HV915" s="15"/>
      <c r="HW915" s="15"/>
      <c r="HX915" s="15"/>
      <c r="HY915" s="15"/>
      <c r="HZ915" s="15"/>
      <c r="IA915" s="15"/>
      <c r="IB915" s="15"/>
    </row>
    <row r="916" s="11" customFormat="1" ht="39.95" customHeight="1" spans="1:236">
      <c r="A916" s="52">
        <v>117</v>
      </c>
      <c r="B916" s="70" t="s">
        <v>1932</v>
      </c>
      <c r="C916" s="53" t="s">
        <v>2376</v>
      </c>
      <c r="D916" s="52" t="s">
        <v>636</v>
      </c>
      <c r="E916" s="52" t="s">
        <v>1807</v>
      </c>
      <c r="F916" s="64">
        <v>0.9</v>
      </c>
      <c r="G916" s="70">
        <v>23.9809</v>
      </c>
      <c r="H916" s="52" t="s">
        <v>1882</v>
      </c>
      <c r="I916" s="65"/>
      <c r="J916" s="53" t="s">
        <v>1809</v>
      </c>
      <c r="K916" s="53" t="s">
        <v>1810</v>
      </c>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
      <c r="BV916" s="15"/>
      <c r="BW916" s="15"/>
      <c r="BX916" s="15"/>
      <c r="BY916" s="15"/>
      <c r="BZ916" s="15"/>
      <c r="CA916" s="15"/>
      <c r="CB916" s="15"/>
      <c r="CC916" s="15"/>
      <c r="CD916" s="15"/>
      <c r="CE916" s="15"/>
      <c r="CF916" s="15"/>
      <c r="CG916" s="15"/>
      <c r="CH916" s="15"/>
      <c r="CI916" s="15"/>
      <c r="CJ916" s="15"/>
      <c r="CK916" s="15"/>
      <c r="CL916" s="15"/>
      <c r="CM916" s="15"/>
      <c r="CN916" s="15"/>
      <c r="CO916" s="15"/>
      <c r="CP916" s="15"/>
      <c r="CQ916" s="15"/>
      <c r="CR916" s="15"/>
      <c r="CS916" s="15"/>
      <c r="CT916" s="15"/>
      <c r="CU916" s="15"/>
      <c r="CV916" s="15"/>
      <c r="CW916" s="15"/>
      <c r="CX916" s="15"/>
      <c r="CY916" s="15"/>
      <c r="CZ916" s="15"/>
      <c r="DA916" s="15"/>
      <c r="DB916" s="15"/>
      <c r="DC916" s="15"/>
      <c r="DD916" s="15"/>
      <c r="DE916" s="15"/>
      <c r="DF916" s="15"/>
      <c r="DG916" s="15"/>
      <c r="DH916" s="15"/>
      <c r="DI916" s="15"/>
      <c r="DJ916" s="15"/>
      <c r="DK916" s="15"/>
      <c r="DL916" s="15"/>
      <c r="DM916" s="15"/>
      <c r="DN916" s="15"/>
      <c r="DO916" s="15"/>
      <c r="DP916" s="15"/>
      <c r="DQ916" s="15"/>
      <c r="DR916" s="15"/>
      <c r="DS916" s="15"/>
      <c r="DT916" s="15"/>
      <c r="DU916" s="15"/>
      <c r="DV916" s="15"/>
      <c r="DW916" s="15"/>
      <c r="DX916" s="15"/>
      <c r="DY916" s="15"/>
      <c r="DZ916" s="15"/>
      <c r="EA916" s="15"/>
      <c r="EB916" s="15"/>
      <c r="EC916" s="15"/>
      <c r="ED916" s="15"/>
      <c r="EE916" s="15"/>
      <c r="EF916" s="15"/>
      <c r="EG916" s="15"/>
      <c r="EH916" s="15"/>
      <c r="EI916" s="15"/>
      <c r="EJ916" s="15"/>
      <c r="EK916" s="15"/>
      <c r="EL916" s="15"/>
      <c r="EM916" s="15"/>
      <c r="EN916" s="15"/>
      <c r="EO916" s="15"/>
      <c r="EP916" s="15"/>
      <c r="EQ916" s="15"/>
      <c r="ER916" s="15"/>
      <c r="ES916" s="15"/>
      <c r="ET916" s="15"/>
      <c r="EU916" s="15"/>
      <c r="EV916" s="15"/>
      <c r="EW916" s="15"/>
      <c r="EX916" s="15"/>
      <c r="EY916" s="15"/>
      <c r="EZ916" s="15"/>
      <c r="FA916" s="15"/>
      <c r="FB916" s="15"/>
      <c r="FC916" s="15"/>
      <c r="FD916" s="15"/>
      <c r="FE916" s="15"/>
      <c r="FF916" s="15"/>
      <c r="FG916" s="15"/>
      <c r="FH916" s="15"/>
      <c r="FI916" s="15"/>
      <c r="FJ916" s="15"/>
      <c r="FK916" s="15"/>
      <c r="FL916" s="15"/>
      <c r="FM916" s="15"/>
      <c r="FN916" s="15"/>
      <c r="FO916" s="15"/>
      <c r="FP916" s="15"/>
      <c r="FQ916" s="15"/>
      <c r="FR916" s="15"/>
      <c r="FS916" s="15"/>
      <c r="FT916" s="15"/>
      <c r="FU916" s="15"/>
      <c r="FV916" s="15"/>
      <c r="FW916" s="15"/>
      <c r="FX916" s="15"/>
      <c r="FY916" s="15"/>
      <c r="FZ916" s="15"/>
      <c r="GA916" s="15"/>
      <c r="GB916" s="15"/>
      <c r="GC916" s="15"/>
      <c r="GD916" s="15"/>
      <c r="GE916" s="15"/>
      <c r="GF916" s="15"/>
      <c r="GG916" s="15"/>
      <c r="GH916" s="15"/>
      <c r="GI916" s="15"/>
      <c r="GJ916" s="15"/>
      <c r="GK916" s="15"/>
      <c r="GL916" s="15"/>
      <c r="GM916" s="15"/>
      <c r="GN916" s="15"/>
      <c r="GO916" s="15"/>
      <c r="GP916" s="15"/>
      <c r="GQ916" s="15"/>
      <c r="GR916" s="15"/>
      <c r="GS916" s="15"/>
      <c r="GT916" s="15"/>
      <c r="GU916" s="15"/>
      <c r="GV916" s="15"/>
      <c r="GW916" s="15"/>
      <c r="GX916" s="15"/>
      <c r="GY916" s="15"/>
      <c r="GZ916" s="15"/>
      <c r="HA916" s="15"/>
      <c r="HB916" s="15"/>
      <c r="HC916" s="15"/>
      <c r="HD916" s="15"/>
      <c r="HE916" s="15"/>
      <c r="HF916" s="15"/>
      <c r="HG916" s="15"/>
      <c r="HH916" s="15"/>
      <c r="HI916" s="15"/>
      <c r="HJ916" s="15"/>
      <c r="HK916" s="15"/>
      <c r="HL916" s="15"/>
      <c r="HM916" s="15"/>
      <c r="HN916" s="15"/>
      <c r="HO916" s="15"/>
      <c r="HP916" s="15"/>
      <c r="HQ916" s="15"/>
      <c r="HR916" s="15"/>
      <c r="HS916" s="15"/>
      <c r="HT916" s="15"/>
      <c r="HU916" s="15"/>
      <c r="HV916" s="15"/>
      <c r="HW916" s="15"/>
      <c r="HX916" s="15"/>
      <c r="HY916" s="15"/>
      <c r="HZ916" s="15"/>
      <c r="IA916" s="15"/>
      <c r="IB916" s="15"/>
    </row>
    <row r="917" s="11" customFormat="1" ht="39.95" customHeight="1" spans="1:236">
      <c r="A917" s="52">
        <v>118</v>
      </c>
      <c r="B917" s="52" t="s">
        <v>1932</v>
      </c>
      <c r="C917" s="53" t="s">
        <v>1933</v>
      </c>
      <c r="D917" s="52" t="s">
        <v>2377</v>
      </c>
      <c r="E917" s="52" t="s">
        <v>1807</v>
      </c>
      <c r="F917" s="64">
        <v>0.9</v>
      </c>
      <c r="G917" s="70">
        <v>18.9</v>
      </c>
      <c r="H917" s="52" t="s">
        <v>1859</v>
      </c>
      <c r="I917" s="65"/>
      <c r="J917" s="53" t="s">
        <v>1809</v>
      </c>
      <c r="K917" s="53" t="s">
        <v>1810</v>
      </c>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c r="BQ917" s="15"/>
      <c r="BR917" s="15"/>
      <c r="BS917" s="15"/>
      <c r="BT917" s="15"/>
      <c r="BU917" s="15"/>
      <c r="BV917" s="15"/>
      <c r="BW917" s="15"/>
      <c r="BX917" s="15"/>
      <c r="BY917" s="15"/>
      <c r="BZ917" s="15"/>
      <c r="CA917" s="15"/>
      <c r="CB917" s="15"/>
      <c r="CC917" s="15"/>
      <c r="CD917" s="15"/>
      <c r="CE917" s="15"/>
      <c r="CF917" s="15"/>
      <c r="CG917" s="15"/>
      <c r="CH917" s="15"/>
      <c r="CI917" s="15"/>
      <c r="CJ917" s="15"/>
      <c r="CK917" s="15"/>
      <c r="CL917" s="15"/>
      <c r="CM917" s="15"/>
      <c r="CN917" s="15"/>
      <c r="CO917" s="15"/>
      <c r="CP917" s="15"/>
      <c r="CQ917" s="15"/>
      <c r="CR917" s="15"/>
      <c r="CS917" s="15"/>
      <c r="CT917" s="15"/>
      <c r="CU917" s="15"/>
      <c r="CV917" s="15"/>
      <c r="CW917" s="15"/>
      <c r="CX917" s="15"/>
      <c r="CY917" s="15"/>
      <c r="CZ917" s="15"/>
      <c r="DA917" s="15"/>
      <c r="DB917" s="15"/>
      <c r="DC917" s="15"/>
      <c r="DD917" s="15"/>
      <c r="DE917" s="15"/>
      <c r="DF917" s="15"/>
      <c r="DG917" s="15"/>
      <c r="DH917" s="15"/>
      <c r="DI917" s="15"/>
      <c r="DJ917" s="15"/>
      <c r="DK917" s="15"/>
      <c r="DL917" s="15"/>
      <c r="DM917" s="15"/>
      <c r="DN917" s="15"/>
      <c r="DO917" s="15"/>
      <c r="DP917" s="15"/>
      <c r="DQ917" s="15"/>
      <c r="DR917" s="15"/>
      <c r="DS917" s="15"/>
      <c r="DT917" s="15"/>
      <c r="DU917" s="15"/>
      <c r="DV917" s="15"/>
      <c r="DW917" s="15"/>
      <c r="DX917" s="15"/>
      <c r="DY917" s="15"/>
      <c r="DZ917" s="15"/>
      <c r="EA917" s="15"/>
      <c r="EB917" s="15"/>
      <c r="EC917" s="15"/>
      <c r="ED917" s="15"/>
      <c r="EE917" s="15"/>
      <c r="EF917" s="15"/>
      <c r="EG917" s="15"/>
      <c r="EH917" s="15"/>
      <c r="EI917" s="15"/>
      <c r="EJ917" s="15"/>
      <c r="EK917" s="15"/>
      <c r="EL917" s="15"/>
      <c r="EM917" s="15"/>
      <c r="EN917" s="15"/>
      <c r="EO917" s="15"/>
      <c r="EP917" s="15"/>
      <c r="EQ917" s="15"/>
      <c r="ER917" s="15"/>
      <c r="ES917" s="15"/>
      <c r="ET917" s="15"/>
      <c r="EU917" s="15"/>
      <c r="EV917" s="15"/>
      <c r="EW917" s="15"/>
      <c r="EX917" s="15"/>
      <c r="EY917" s="15"/>
      <c r="EZ917" s="15"/>
      <c r="FA917" s="15"/>
      <c r="FB917" s="15"/>
      <c r="FC917" s="15"/>
      <c r="FD917" s="15"/>
      <c r="FE917" s="15"/>
      <c r="FF917" s="15"/>
      <c r="FG917" s="15"/>
      <c r="FH917" s="15"/>
      <c r="FI917" s="15"/>
      <c r="FJ917" s="15"/>
      <c r="FK917" s="15"/>
      <c r="FL917" s="15"/>
      <c r="FM917" s="15"/>
      <c r="FN917" s="15"/>
      <c r="FO917" s="15"/>
      <c r="FP917" s="15"/>
      <c r="FQ917" s="15"/>
      <c r="FR917" s="15"/>
      <c r="FS917" s="15"/>
      <c r="FT917" s="15"/>
      <c r="FU917" s="15"/>
      <c r="FV917" s="15"/>
      <c r="FW917" s="15"/>
      <c r="FX917" s="15"/>
      <c r="FY917" s="15"/>
      <c r="FZ917" s="15"/>
      <c r="GA917" s="15"/>
      <c r="GB917" s="15"/>
      <c r="GC917" s="15"/>
      <c r="GD917" s="15"/>
      <c r="GE917" s="15"/>
      <c r="GF917" s="15"/>
      <c r="GG917" s="15"/>
      <c r="GH917" s="15"/>
      <c r="GI917" s="15"/>
      <c r="GJ917" s="15"/>
      <c r="GK917" s="15"/>
      <c r="GL917" s="15"/>
      <c r="GM917" s="15"/>
      <c r="GN917" s="15"/>
      <c r="GO917" s="15"/>
      <c r="GP917" s="15"/>
      <c r="GQ917" s="15"/>
      <c r="GR917" s="15"/>
      <c r="GS917" s="15"/>
      <c r="GT917" s="15"/>
      <c r="GU917" s="15"/>
      <c r="GV917" s="15"/>
      <c r="GW917" s="15"/>
      <c r="GX917" s="15"/>
      <c r="GY917" s="15"/>
      <c r="GZ917" s="15"/>
      <c r="HA917" s="15"/>
      <c r="HB917" s="15"/>
      <c r="HC917" s="15"/>
      <c r="HD917" s="15"/>
      <c r="HE917" s="15"/>
      <c r="HF917" s="15"/>
      <c r="HG917" s="15"/>
      <c r="HH917" s="15"/>
      <c r="HI917" s="15"/>
      <c r="HJ917" s="15"/>
      <c r="HK917" s="15"/>
      <c r="HL917" s="15"/>
      <c r="HM917" s="15"/>
      <c r="HN917" s="15"/>
      <c r="HO917" s="15"/>
      <c r="HP917" s="15"/>
      <c r="HQ917" s="15"/>
      <c r="HR917" s="15"/>
      <c r="HS917" s="15"/>
      <c r="HT917" s="15"/>
      <c r="HU917" s="15"/>
      <c r="HV917" s="15"/>
      <c r="HW917" s="15"/>
      <c r="HX917" s="15"/>
      <c r="HY917" s="15"/>
      <c r="HZ917" s="15"/>
      <c r="IA917" s="15"/>
      <c r="IB917" s="15"/>
    </row>
    <row r="918" s="11" customFormat="1" ht="39.95" customHeight="1" spans="1:236">
      <c r="A918" s="52">
        <v>119</v>
      </c>
      <c r="B918" s="70" t="s">
        <v>1932</v>
      </c>
      <c r="C918" s="53" t="s">
        <v>2378</v>
      </c>
      <c r="D918" s="52" t="s">
        <v>191</v>
      </c>
      <c r="E918" s="52" t="s">
        <v>1807</v>
      </c>
      <c r="F918" s="64">
        <v>0.9</v>
      </c>
      <c r="G918" s="70">
        <v>26.132</v>
      </c>
      <c r="H918" s="52" t="s">
        <v>1959</v>
      </c>
      <c r="I918" s="65"/>
      <c r="J918" s="53" t="s">
        <v>1809</v>
      </c>
      <c r="K918" s="53" t="s">
        <v>1810</v>
      </c>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c r="BQ918" s="15"/>
      <c r="BR918" s="15"/>
      <c r="BS918" s="15"/>
      <c r="BT918" s="15"/>
      <c r="BU918" s="15"/>
      <c r="BV918" s="15"/>
      <c r="BW918" s="15"/>
      <c r="BX918" s="15"/>
      <c r="BY918" s="15"/>
      <c r="BZ918" s="15"/>
      <c r="CA918" s="15"/>
      <c r="CB918" s="15"/>
      <c r="CC918" s="15"/>
      <c r="CD918" s="15"/>
      <c r="CE918" s="15"/>
      <c r="CF918" s="15"/>
      <c r="CG918" s="15"/>
      <c r="CH918" s="15"/>
      <c r="CI918" s="15"/>
      <c r="CJ918" s="15"/>
      <c r="CK918" s="15"/>
      <c r="CL918" s="15"/>
      <c r="CM918" s="15"/>
      <c r="CN918" s="15"/>
      <c r="CO918" s="15"/>
      <c r="CP918" s="15"/>
      <c r="CQ918" s="15"/>
      <c r="CR918" s="15"/>
      <c r="CS918" s="15"/>
      <c r="CT918" s="15"/>
      <c r="CU918" s="15"/>
      <c r="CV918" s="15"/>
      <c r="CW918" s="15"/>
      <c r="CX918" s="15"/>
      <c r="CY918" s="15"/>
      <c r="CZ918" s="15"/>
      <c r="DA918" s="15"/>
      <c r="DB918" s="15"/>
      <c r="DC918" s="15"/>
      <c r="DD918" s="15"/>
      <c r="DE918" s="15"/>
      <c r="DF918" s="15"/>
      <c r="DG918" s="15"/>
      <c r="DH918" s="15"/>
      <c r="DI918" s="15"/>
      <c r="DJ918" s="15"/>
      <c r="DK918" s="15"/>
      <c r="DL918" s="15"/>
      <c r="DM918" s="15"/>
      <c r="DN918" s="15"/>
      <c r="DO918" s="15"/>
      <c r="DP918" s="15"/>
      <c r="DQ918" s="15"/>
      <c r="DR918" s="15"/>
      <c r="DS918" s="15"/>
      <c r="DT918" s="15"/>
      <c r="DU918" s="15"/>
      <c r="DV918" s="15"/>
      <c r="DW918" s="15"/>
      <c r="DX918" s="15"/>
      <c r="DY918" s="15"/>
      <c r="DZ918" s="15"/>
      <c r="EA918" s="15"/>
      <c r="EB918" s="15"/>
      <c r="EC918" s="15"/>
      <c r="ED918" s="15"/>
      <c r="EE918" s="15"/>
      <c r="EF918" s="15"/>
      <c r="EG918" s="15"/>
      <c r="EH918" s="15"/>
      <c r="EI918" s="15"/>
      <c r="EJ918" s="15"/>
      <c r="EK918" s="15"/>
      <c r="EL918" s="15"/>
      <c r="EM918" s="15"/>
      <c r="EN918" s="15"/>
      <c r="EO918" s="15"/>
      <c r="EP918" s="15"/>
      <c r="EQ918" s="15"/>
      <c r="ER918" s="15"/>
      <c r="ES918" s="15"/>
      <c r="ET918" s="15"/>
      <c r="EU918" s="15"/>
      <c r="EV918" s="15"/>
      <c r="EW918" s="15"/>
      <c r="EX918" s="15"/>
      <c r="EY918" s="15"/>
      <c r="EZ918" s="15"/>
      <c r="FA918" s="15"/>
      <c r="FB918" s="15"/>
      <c r="FC918" s="15"/>
      <c r="FD918" s="15"/>
      <c r="FE918" s="15"/>
      <c r="FF918" s="15"/>
      <c r="FG918" s="15"/>
      <c r="FH918" s="15"/>
      <c r="FI918" s="15"/>
      <c r="FJ918" s="15"/>
      <c r="FK918" s="15"/>
      <c r="FL918" s="15"/>
      <c r="FM918" s="15"/>
      <c r="FN918" s="15"/>
      <c r="FO918" s="15"/>
      <c r="FP918" s="15"/>
      <c r="FQ918" s="15"/>
      <c r="FR918" s="15"/>
      <c r="FS918" s="15"/>
      <c r="FT918" s="15"/>
      <c r="FU918" s="15"/>
      <c r="FV918" s="15"/>
      <c r="FW918" s="15"/>
      <c r="FX918" s="15"/>
      <c r="FY918" s="15"/>
      <c r="FZ918" s="15"/>
      <c r="GA918" s="15"/>
      <c r="GB918" s="15"/>
      <c r="GC918" s="15"/>
      <c r="GD918" s="15"/>
      <c r="GE918" s="15"/>
      <c r="GF918" s="15"/>
      <c r="GG918" s="15"/>
      <c r="GH918" s="15"/>
      <c r="GI918" s="15"/>
      <c r="GJ918" s="15"/>
      <c r="GK918" s="15"/>
      <c r="GL918" s="15"/>
      <c r="GM918" s="15"/>
      <c r="GN918" s="15"/>
      <c r="GO918" s="15"/>
      <c r="GP918" s="15"/>
      <c r="GQ918" s="15"/>
      <c r="GR918" s="15"/>
      <c r="GS918" s="15"/>
      <c r="GT918" s="15"/>
      <c r="GU918" s="15"/>
      <c r="GV918" s="15"/>
      <c r="GW918" s="15"/>
      <c r="GX918" s="15"/>
      <c r="GY918" s="15"/>
      <c r="GZ918" s="15"/>
      <c r="HA918" s="15"/>
      <c r="HB918" s="15"/>
      <c r="HC918" s="15"/>
      <c r="HD918" s="15"/>
      <c r="HE918" s="15"/>
      <c r="HF918" s="15"/>
      <c r="HG918" s="15"/>
      <c r="HH918" s="15"/>
      <c r="HI918" s="15"/>
      <c r="HJ918" s="15"/>
      <c r="HK918" s="15"/>
      <c r="HL918" s="15"/>
      <c r="HM918" s="15"/>
      <c r="HN918" s="15"/>
      <c r="HO918" s="15"/>
      <c r="HP918" s="15"/>
      <c r="HQ918" s="15"/>
      <c r="HR918" s="15"/>
      <c r="HS918" s="15"/>
      <c r="HT918" s="15"/>
      <c r="HU918" s="15"/>
      <c r="HV918" s="15"/>
      <c r="HW918" s="15"/>
      <c r="HX918" s="15"/>
      <c r="HY918" s="15"/>
      <c r="HZ918" s="15"/>
      <c r="IA918" s="15"/>
      <c r="IB918" s="15"/>
    </row>
    <row r="919" s="11" customFormat="1" ht="39.95" customHeight="1" spans="1:236">
      <c r="A919" s="52">
        <v>120</v>
      </c>
      <c r="B919" s="70" t="s">
        <v>1887</v>
      </c>
      <c r="C919" s="53" t="s">
        <v>2379</v>
      </c>
      <c r="D919" s="52" t="s">
        <v>199</v>
      </c>
      <c r="E919" s="52" t="s">
        <v>1807</v>
      </c>
      <c r="F919" s="64">
        <v>0.9</v>
      </c>
      <c r="G919" s="70">
        <v>1.9</v>
      </c>
      <c r="H919" s="52" t="s">
        <v>1926</v>
      </c>
      <c r="I919" s="65"/>
      <c r="J919" s="53" t="s">
        <v>1809</v>
      </c>
      <c r="K919" s="53" t="s">
        <v>1810</v>
      </c>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c r="BQ919" s="15"/>
      <c r="BR919" s="15"/>
      <c r="BS919" s="15"/>
      <c r="BT919" s="15"/>
      <c r="BU919" s="15"/>
      <c r="BV919" s="15"/>
      <c r="BW919" s="15"/>
      <c r="BX919" s="15"/>
      <c r="BY919" s="15"/>
      <c r="BZ919" s="15"/>
      <c r="CA919" s="15"/>
      <c r="CB919" s="15"/>
      <c r="CC919" s="15"/>
      <c r="CD919" s="15"/>
      <c r="CE919" s="15"/>
      <c r="CF919" s="15"/>
      <c r="CG919" s="15"/>
      <c r="CH919" s="15"/>
      <c r="CI919" s="15"/>
      <c r="CJ919" s="15"/>
      <c r="CK919" s="15"/>
      <c r="CL919" s="15"/>
      <c r="CM919" s="15"/>
      <c r="CN919" s="15"/>
      <c r="CO919" s="15"/>
      <c r="CP919" s="15"/>
      <c r="CQ919" s="15"/>
      <c r="CR919" s="15"/>
      <c r="CS919" s="15"/>
      <c r="CT919" s="15"/>
      <c r="CU919" s="15"/>
      <c r="CV919" s="15"/>
      <c r="CW919" s="15"/>
      <c r="CX919" s="15"/>
      <c r="CY919" s="15"/>
      <c r="CZ919" s="15"/>
      <c r="DA919" s="15"/>
      <c r="DB919" s="15"/>
      <c r="DC919" s="15"/>
      <c r="DD919" s="15"/>
      <c r="DE919" s="15"/>
      <c r="DF919" s="15"/>
      <c r="DG919" s="15"/>
      <c r="DH919" s="15"/>
      <c r="DI919" s="15"/>
      <c r="DJ919" s="15"/>
      <c r="DK919" s="15"/>
      <c r="DL919" s="15"/>
      <c r="DM919" s="15"/>
      <c r="DN919" s="15"/>
      <c r="DO919" s="15"/>
      <c r="DP919" s="15"/>
      <c r="DQ919" s="15"/>
      <c r="DR919" s="15"/>
      <c r="DS919" s="15"/>
      <c r="DT919" s="15"/>
      <c r="DU919" s="15"/>
      <c r="DV919" s="15"/>
      <c r="DW919" s="15"/>
      <c r="DX919" s="15"/>
      <c r="DY919" s="15"/>
      <c r="DZ919" s="15"/>
      <c r="EA919" s="15"/>
      <c r="EB919" s="15"/>
      <c r="EC919" s="15"/>
      <c r="ED919" s="15"/>
      <c r="EE919" s="15"/>
      <c r="EF919" s="15"/>
      <c r="EG919" s="15"/>
      <c r="EH919" s="15"/>
      <c r="EI919" s="15"/>
      <c r="EJ919" s="15"/>
      <c r="EK919" s="15"/>
      <c r="EL919" s="15"/>
      <c r="EM919" s="15"/>
      <c r="EN919" s="15"/>
      <c r="EO919" s="15"/>
      <c r="EP919" s="15"/>
      <c r="EQ919" s="15"/>
      <c r="ER919" s="15"/>
      <c r="ES919" s="15"/>
      <c r="ET919" s="15"/>
      <c r="EU919" s="15"/>
      <c r="EV919" s="15"/>
      <c r="EW919" s="15"/>
      <c r="EX919" s="15"/>
      <c r="EY919" s="15"/>
      <c r="EZ919" s="15"/>
      <c r="FA919" s="15"/>
      <c r="FB919" s="15"/>
      <c r="FC919" s="15"/>
      <c r="FD919" s="15"/>
      <c r="FE919" s="15"/>
      <c r="FF919" s="15"/>
      <c r="FG919" s="15"/>
      <c r="FH919" s="15"/>
      <c r="FI919" s="15"/>
      <c r="FJ919" s="15"/>
      <c r="FK919" s="15"/>
      <c r="FL919" s="15"/>
      <c r="FM919" s="15"/>
      <c r="FN919" s="15"/>
      <c r="FO919" s="15"/>
      <c r="FP919" s="15"/>
      <c r="FQ919" s="15"/>
      <c r="FR919" s="15"/>
      <c r="FS919" s="15"/>
      <c r="FT919" s="15"/>
      <c r="FU919" s="15"/>
      <c r="FV919" s="15"/>
      <c r="FW919" s="15"/>
      <c r="FX919" s="15"/>
      <c r="FY919" s="15"/>
      <c r="FZ919" s="15"/>
      <c r="GA919" s="15"/>
      <c r="GB919" s="15"/>
      <c r="GC919" s="15"/>
      <c r="GD919" s="15"/>
      <c r="GE919" s="15"/>
      <c r="GF919" s="15"/>
      <c r="GG919" s="15"/>
      <c r="GH919" s="15"/>
      <c r="GI919" s="15"/>
      <c r="GJ919" s="15"/>
      <c r="GK919" s="15"/>
      <c r="GL919" s="15"/>
      <c r="GM919" s="15"/>
      <c r="GN919" s="15"/>
      <c r="GO919" s="15"/>
      <c r="GP919" s="15"/>
      <c r="GQ919" s="15"/>
      <c r="GR919" s="15"/>
      <c r="GS919" s="15"/>
      <c r="GT919" s="15"/>
      <c r="GU919" s="15"/>
      <c r="GV919" s="15"/>
      <c r="GW919" s="15"/>
      <c r="GX919" s="15"/>
      <c r="GY919" s="15"/>
      <c r="GZ919" s="15"/>
      <c r="HA919" s="15"/>
      <c r="HB919" s="15"/>
      <c r="HC919" s="15"/>
      <c r="HD919" s="15"/>
      <c r="HE919" s="15"/>
      <c r="HF919" s="15"/>
      <c r="HG919" s="15"/>
      <c r="HH919" s="15"/>
      <c r="HI919" s="15"/>
      <c r="HJ919" s="15"/>
      <c r="HK919" s="15"/>
      <c r="HL919" s="15"/>
      <c r="HM919" s="15"/>
      <c r="HN919" s="15"/>
      <c r="HO919" s="15"/>
      <c r="HP919" s="15"/>
      <c r="HQ919" s="15"/>
      <c r="HR919" s="15"/>
      <c r="HS919" s="15"/>
      <c r="HT919" s="15"/>
      <c r="HU919" s="15"/>
      <c r="HV919" s="15"/>
      <c r="HW919" s="15"/>
      <c r="HX919" s="15"/>
      <c r="HY919" s="15"/>
      <c r="HZ919" s="15"/>
      <c r="IA919" s="15"/>
      <c r="IB919" s="15"/>
    </row>
    <row r="920" s="11" customFormat="1" ht="39.95" customHeight="1" spans="1:236">
      <c r="A920" s="52">
        <v>121</v>
      </c>
      <c r="B920" s="70" t="s">
        <v>1932</v>
      </c>
      <c r="C920" s="53" t="s">
        <v>2380</v>
      </c>
      <c r="D920" s="52" t="s">
        <v>337</v>
      </c>
      <c r="E920" s="52" t="s">
        <v>1807</v>
      </c>
      <c r="F920" s="64">
        <v>0.9</v>
      </c>
      <c r="G920" s="70">
        <v>3.1</v>
      </c>
      <c r="H920" s="52" t="s">
        <v>1850</v>
      </c>
      <c r="I920" s="65"/>
      <c r="J920" s="53" t="s">
        <v>1809</v>
      </c>
      <c r="K920" s="53" t="s">
        <v>1810</v>
      </c>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c r="BQ920" s="15"/>
      <c r="BR920" s="15"/>
      <c r="BS920" s="15"/>
      <c r="BT920" s="15"/>
      <c r="BU920" s="15"/>
      <c r="BV920" s="15"/>
      <c r="BW920" s="15"/>
      <c r="BX920" s="15"/>
      <c r="BY920" s="15"/>
      <c r="BZ920" s="15"/>
      <c r="CA920" s="15"/>
      <c r="CB920" s="15"/>
      <c r="CC920" s="15"/>
      <c r="CD920" s="15"/>
      <c r="CE920" s="15"/>
      <c r="CF920" s="15"/>
      <c r="CG920" s="15"/>
      <c r="CH920" s="15"/>
      <c r="CI920" s="15"/>
      <c r="CJ920" s="15"/>
      <c r="CK920" s="15"/>
      <c r="CL920" s="15"/>
      <c r="CM920" s="15"/>
      <c r="CN920" s="15"/>
      <c r="CO920" s="15"/>
      <c r="CP920" s="15"/>
      <c r="CQ920" s="15"/>
      <c r="CR920" s="15"/>
      <c r="CS920" s="15"/>
      <c r="CT920" s="15"/>
      <c r="CU920" s="15"/>
      <c r="CV920" s="15"/>
      <c r="CW920" s="15"/>
      <c r="CX920" s="15"/>
      <c r="CY920" s="15"/>
      <c r="CZ920" s="15"/>
      <c r="DA920" s="15"/>
      <c r="DB920" s="15"/>
      <c r="DC920" s="15"/>
      <c r="DD920" s="15"/>
      <c r="DE920" s="15"/>
      <c r="DF920" s="15"/>
      <c r="DG920" s="15"/>
      <c r="DH920" s="15"/>
      <c r="DI920" s="15"/>
      <c r="DJ920" s="15"/>
      <c r="DK920" s="15"/>
      <c r="DL920" s="15"/>
      <c r="DM920" s="15"/>
      <c r="DN920" s="15"/>
      <c r="DO920" s="15"/>
      <c r="DP920" s="15"/>
      <c r="DQ920" s="15"/>
      <c r="DR920" s="15"/>
      <c r="DS920" s="15"/>
      <c r="DT920" s="15"/>
      <c r="DU920" s="15"/>
      <c r="DV920" s="15"/>
      <c r="DW920" s="15"/>
      <c r="DX920" s="15"/>
      <c r="DY920" s="15"/>
      <c r="DZ920" s="15"/>
      <c r="EA920" s="15"/>
      <c r="EB920" s="15"/>
      <c r="EC920" s="15"/>
      <c r="ED920" s="15"/>
      <c r="EE920" s="15"/>
      <c r="EF920" s="15"/>
      <c r="EG920" s="15"/>
      <c r="EH920" s="15"/>
      <c r="EI920" s="15"/>
      <c r="EJ920" s="15"/>
      <c r="EK920" s="15"/>
      <c r="EL920" s="15"/>
      <c r="EM920" s="15"/>
      <c r="EN920" s="15"/>
      <c r="EO920" s="15"/>
      <c r="EP920" s="15"/>
      <c r="EQ920" s="15"/>
      <c r="ER920" s="15"/>
      <c r="ES920" s="15"/>
      <c r="ET920" s="15"/>
      <c r="EU920" s="15"/>
      <c r="EV920" s="15"/>
      <c r="EW920" s="15"/>
      <c r="EX920" s="15"/>
      <c r="EY920" s="15"/>
      <c r="EZ920" s="15"/>
      <c r="FA920" s="15"/>
      <c r="FB920" s="15"/>
      <c r="FC920" s="15"/>
      <c r="FD920" s="15"/>
      <c r="FE920" s="15"/>
      <c r="FF920" s="15"/>
      <c r="FG920" s="15"/>
      <c r="FH920" s="15"/>
      <c r="FI920" s="15"/>
      <c r="FJ920" s="15"/>
      <c r="FK920" s="15"/>
      <c r="FL920" s="15"/>
      <c r="FM920" s="15"/>
      <c r="FN920" s="15"/>
      <c r="FO920" s="15"/>
      <c r="FP920" s="15"/>
      <c r="FQ920" s="15"/>
      <c r="FR920" s="15"/>
      <c r="FS920" s="15"/>
      <c r="FT920" s="15"/>
      <c r="FU920" s="15"/>
      <c r="FV920" s="15"/>
      <c r="FW920" s="15"/>
      <c r="FX920" s="15"/>
      <c r="FY920" s="15"/>
      <c r="FZ920" s="15"/>
      <c r="GA920" s="15"/>
      <c r="GB920" s="15"/>
      <c r="GC920" s="15"/>
      <c r="GD920" s="15"/>
      <c r="GE920" s="15"/>
      <c r="GF920" s="15"/>
      <c r="GG920" s="15"/>
      <c r="GH920" s="15"/>
      <c r="GI920" s="15"/>
      <c r="GJ920" s="15"/>
      <c r="GK920" s="15"/>
      <c r="GL920" s="15"/>
      <c r="GM920" s="15"/>
      <c r="GN920" s="15"/>
      <c r="GO920" s="15"/>
      <c r="GP920" s="15"/>
      <c r="GQ920" s="15"/>
      <c r="GR920" s="15"/>
      <c r="GS920" s="15"/>
      <c r="GT920" s="15"/>
      <c r="GU920" s="15"/>
      <c r="GV920" s="15"/>
      <c r="GW920" s="15"/>
      <c r="GX920" s="15"/>
      <c r="GY920" s="15"/>
      <c r="GZ920" s="15"/>
      <c r="HA920" s="15"/>
      <c r="HB920" s="15"/>
      <c r="HC920" s="15"/>
      <c r="HD920" s="15"/>
      <c r="HE920" s="15"/>
      <c r="HF920" s="15"/>
      <c r="HG920" s="15"/>
      <c r="HH920" s="15"/>
      <c r="HI920" s="15"/>
      <c r="HJ920" s="15"/>
      <c r="HK920" s="15"/>
      <c r="HL920" s="15"/>
      <c r="HM920" s="15"/>
      <c r="HN920" s="15"/>
      <c r="HO920" s="15"/>
      <c r="HP920" s="15"/>
      <c r="HQ920" s="15"/>
      <c r="HR920" s="15"/>
      <c r="HS920" s="15"/>
      <c r="HT920" s="15"/>
      <c r="HU920" s="15"/>
      <c r="HV920" s="15"/>
      <c r="HW920" s="15"/>
      <c r="HX920" s="15"/>
      <c r="HY920" s="15"/>
      <c r="HZ920" s="15"/>
      <c r="IA920" s="15"/>
      <c r="IB920" s="15"/>
    </row>
    <row r="921" s="11" customFormat="1" ht="39.95" customHeight="1" spans="1:236">
      <c r="A921" s="52">
        <v>122</v>
      </c>
      <c r="B921" s="70" t="s">
        <v>2381</v>
      </c>
      <c r="C921" s="53" t="s">
        <v>2382</v>
      </c>
      <c r="D921" s="52" t="s">
        <v>49</v>
      </c>
      <c r="E921" s="52" t="s">
        <v>1807</v>
      </c>
      <c r="F921" s="64">
        <v>0.9</v>
      </c>
      <c r="G921" s="70">
        <v>15.3</v>
      </c>
      <c r="H921" s="52" t="s">
        <v>1866</v>
      </c>
      <c r="I921" s="65"/>
      <c r="J921" s="53" t="s">
        <v>1809</v>
      </c>
      <c r="K921" s="53" t="s">
        <v>1810</v>
      </c>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5"/>
      <c r="BO921" s="15"/>
      <c r="BP921" s="15"/>
      <c r="BQ921" s="15"/>
      <c r="BR921" s="15"/>
      <c r="BS921" s="15"/>
      <c r="BT921" s="15"/>
      <c r="BU921" s="15"/>
      <c r="BV921" s="15"/>
      <c r="BW921" s="15"/>
      <c r="BX921" s="15"/>
      <c r="BY921" s="15"/>
      <c r="BZ921" s="15"/>
      <c r="CA921" s="15"/>
      <c r="CB921" s="15"/>
      <c r="CC921" s="15"/>
      <c r="CD921" s="15"/>
      <c r="CE921" s="15"/>
      <c r="CF921" s="15"/>
      <c r="CG921" s="15"/>
      <c r="CH921" s="15"/>
      <c r="CI921" s="15"/>
      <c r="CJ921" s="15"/>
      <c r="CK921" s="15"/>
      <c r="CL921" s="15"/>
      <c r="CM921" s="15"/>
      <c r="CN921" s="15"/>
      <c r="CO921" s="15"/>
      <c r="CP921" s="15"/>
      <c r="CQ921" s="15"/>
      <c r="CR921" s="15"/>
      <c r="CS921" s="15"/>
      <c r="CT921" s="15"/>
      <c r="CU921" s="15"/>
      <c r="CV921" s="15"/>
      <c r="CW921" s="15"/>
      <c r="CX921" s="15"/>
      <c r="CY921" s="15"/>
      <c r="CZ921" s="15"/>
      <c r="DA921" s="15"/>
      <c r="DB921" s="15"/>
      <c r="DC921" s="15"/>
      <c r="DD921" s="15"/>
      <c r="DE921" s="15"/>
      <c r="DF921" s="15"/>
      <c r="DG921" s="15"/>
      <c r="DH921" s="15"/>
      <c r="DI921" s="15"/>
      <c r="DJ921" s="15"/>
      <c r="DK921" s="15"/>
      <c r="DL921" s="15"/>
      <c r="DM921" s="15"/>
      <c r="DN921" s="15"/>
      <c r="DO921" s="15"/>
      <c r="DP921" s="15"/>
      <c r="DQ921" s="15"/>
      <c r="DR921" s="15"/>
      <c r="DS921" s="15"/>
      <c r="DT921" s="15"/>
      <c r="DU921" s="15"/>
      <c r="DV921" s="15"/>
      <c r="DW921" s="15"/>
      <c r="DX921" s="15"/>
      <c r="DY921" s="15"/>
      <c r="DZ921" s="15"/>
      <c r="EA921" s="15"/>
      <c r="EB921" s="15"/>
      <c r="EC921" s="15"/>
      <c r="ED921" s="15"/>
      <c r="EE921" s="15"/>
      <c r="EF921" s="15"/>
      <c r="EG921" s="15"/>
      <c r="EH921" s="15"/>
      <c r="EI921" s="15"/>
      <c r="EJ921" s="15"/>
      <c r="EK921" s="15"/>
      <c r="EL921" s="15"/>
      <c r="EM921" s="15"/>
      <c r="EN921" s="15"/>
      <c r="EO921" s="15"/>
      <c r="EP921" s="15"/>
      <c r="EQ921" s="15"/>
      <c r="ER921" s="15"/>
      <c r="ES921" s="15"/>
      <c r="ET921" s="15"/>
      <c r="EU921" s="15"/>
      <c r="EV921" s="15"/>
      <c r="EW921" s="15"/>
      <c r="EX921" s="15"/>
      <c r="EY921" s="15"/>
      <c r="EZ921" s="15"/>
      <c r="FA921" s="15"/>
      <c r="FB921" s="15"/>
      <c r="FC921" s="15"/>
      <c r="FD921" s="15"/>
      <c r="FE921" s="15"/>
      <c r="FF921" s="15"/>
      <c r="FG921" s="15"/>
      <c r="FH921" s="15"/>
      <c r="FI921" s="15"/>
      <c r="FJ921" s="15"/>
      <c r="FK921" s="15"/>
      <c r="FL921" s="15"/>
      <c r="FM921" s="15"/>
      <c r="FN921" s="15"/>
      <c r="FO921" s="15"/>
      <c r="FP921" s="15"/>
      <c r="FQ921" s="15"/>
      <c r="FR921" s="15"/>
      <c r="FS921" s="15"/>
      <c r="FT921" s="15"/>
      <c r="FU921" s="15"/>
      <c r="FV921" s="15"/>
      <c r="FW921" s="15"/>
      <c r="FX921" s="15"/>
      <c r="FY921" s="15"/>
      <c r="FZ921" s="15"/>
      <c r="GA921" s="15"/>
      <c r="GB921" s="15"/>
      <c r="GC921" s="15"/>
      <c r="GD921" s="15"/>
      <c r="GE921" s="15"/>
      <c r="GF921" s="15"/>
      <c r="GG921" s="15"/>
      <c r="GH921" s="15"/>
      <c r="GI921" s="15"/>
      <c r="GJ921" s="15"/>
      <c r="GK921" s="15"/>
      <c r="GL921" s="15"/>
      <c r="GM921" s="15"/>
      <c r="GN921" s="15"/>
      <c r="GO921" s="15"/>
      <c r="GP921" s="15"/>
      <c r="GQ921" s="15"/>
      <c r="GR921" s="15"/>
      <c r="GS921" s="15"/>
      <c r="GT921" s="15"/>
      <c r="GU921" s="15"/>
      <c r="GV921" s="15"/>
      <c r="GW921" s="15"/>
      <c r="GX921" s="15"/>
      <c r="GY921" s="15"/>
      <c r="GZ921" s="15"/>
      <c r="HA921" s="15"/>
      <c r="HB921" s="15"/>
      <c r="HC921" s="15"/>
      <c r="HD921" s="15"/>
      <c r="HE921" s="15"/>
      <c r="HF921" s="15"/>
      <c r="HG921" s="15"/>
      <c r="HH921" s="15"/>
      <c r="HI921" s="15"/>
      <c r="HJ921" s="15"/>
      <c r="HK921" s="15"/>
      <c r="HL921" s="15"/>
      <c r="HM921" s="15"/>
      <c r="HN921" s="15"/>
      <c r="HO921" s="15"/>
      <c r="HP921" s="15"/>
      <c r="HQ921" s="15"/>
      <c r="HR921" s="15"/>
      <c r="HS921" s="15"/>
      <c r="HT921" s="15"/>
      <c r="HU921" s="15"/>
      <c r="HV921" s="15"/>
      <c r="HW921" s="15"/>
      <c r="HX921" s="15"/>
      <c r="HY921" s="15"/>
      <c r="HZ921" s="15"/>
      <c r="IA921" s="15"/>
      <c r="IB921" s="15"/>
    </row>
    <row r="922" s="11" customFormat="1" ht="39.95" customHeight="1" spans="1:236">
      <c r="A922" s="52">
        <v>123</v>
      </c>
      <c r="B922" s="70" t="s">
        <v>1843</v>
      </c>
      <c r="C922" s="53" t="s">
        <v>2383</v>
      </c>
      <c r="D922" s="52" t="s">
        <v>29</v>
      </c>
      <c r="E922" s="52" t="s">
        <v>1807</v>
      </c>
      <c r="F922" s="64">
        <v>0.9</v>
      </c>
      <c r="G922" s="70">
        <v>42.8</v>
      </c>
      <c r="H922" s="52" t="s">
        <v>1866</v>
      </c>
      <c r="I922" s="65"/>
      <c r="J922" s="53" t="s">
        <v>1809</v>
      </c>
      <c r="K922" s="53" t="s">
        <v>1810</v>
      </c>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c r="BP922" s="15"/>
      <c r="BQ922" s="15"/>
      <c r="BR922" s="15"/>
      <c r="BS922" s="15"/>
      <c r="BT922" s="15"/>
      <c r="BU922" s="15"/>
      <c r="BV922" s="15"/>
      <c r="BW922" s="15"/>
      <c r="BX922" s="15"/>
      <c r="BY922" s="15"/>
      <c r="BZ922" s="15"/>
      <c r="CA922" s="15"/>
      <c r="CB922" s="15"/>
      <c r="CC922" s="15"/>
      <c r="CD922" s="15"/>
      <c r="CE922" s="15"/>
      <c r="CF922" s="15"/>
      <c r="CG922" s="15"/>
      <c r="CH922" s="15"/>
      <c r="CI922" s="15"/>
      <c r="CJ922" s="15"/>
      <c r="CK922" s="15"/>
      <c r="CL922" s="15"/>
      <c r="CM922" s="15"/>
      <c r="CN922" s="15"/>
      <c r="CO922" s="15"/>
      <c r="CP922" s="15"/>
      <c r="CQ922" s="15"/>
      <c r="CR922" s="15"/>
      <c r="CS922" s="15"/>
      <c r="CT922" s="15"/>
      <c r="CU922" s="15"/>
      <c r="CV922" s="15"/>
      <c r="CW922" s="15"/>
      <c r="CX922" s="15"/>
      <c r="CY922" s="15"/>
      <c r="CZ922" s="15"/>
      <c r="DA922" s="15"/>
      <c r="DB922" s="15"/>
      <c r="DC922" s="15"/>
      <c r="DD922" s="15"/>
      <c r="DE922" s="15"/>
      <c r="DF922" s="15"/>
      <c r="DG922" s="15"/>
      <c r="DH922" s="15"/>
      <c r="DI922" s="15"/>
      <c r="DJ922" s="15"/>
      <c r="DK922" s="15"/>
      <c r="DL922" s="15"/>
      <c r="DM922" s="15"/>
      <c r="DN922" s="15"/>
      <c r="DO922" s="15"/>
      <c r="DP922" s="15"/>
      <c r="DQ922" s="15"/>
      <c r="DR922" s="15"/>
      <c r="DS922" s="15"/>
      <c r="DT922" s="15"/>
      <c r="DU922" s="15"/>
      <c r="DV922" s="15"/>
      <c r="DW922" s="15"/>
      <c r="DX922" s="15"/>
      <c r="DY922" s="15"/>
      <c r="DZ922" s="15"/>
      <c r="EA922" s="15"/>
      <c r="EB922" s="15"/>
      <c r="EC922" s="15"/>
      <c r="ED922" s="15"/>
      <c r="EE922" s="15"/>
      <c r="EF922" s="15"/>
      <c r="EG922" s="15"/>
      <c r="EH922" s="15"/>
      <c r="EI922" s="15"/>
      <c r="EJ922" s="15"/>
      <c r="EK922" s="15"/>
      <c r="EL922" s="15"/>
      <c r="EM922" s="15"/>
      <c r="EN922" s="15"/>
      <c r="EO922" s="15"/>
      <c r="EP922" s="15"/>
      <c r="EQ922" s="15"/>
      <c r="ER922" s="15"/>
      <c r="ES922" s="15"/>
      <c r="ET922" s="15"/>
      <c r="EU922" s="15"/>
      <c r="EV922" s="15"/>
      <c r="EW922" s="15"/>
      <c r="EX922" s="15"/>
      <c r="EY922" s="15"/>
      <c r="EZ922" s="15"/>
      <c r="FA922" s="15"/>
      <c r="FB922" s="15"/>
      <c r="FC922" s="15"/>
      <c r="FD922" s="15"/>
      <c r="FE922" s="15"/>
      <c r="FF922" s="15"/>
      <c r="FG922" s="15"/>
      <c r="FH922" s="15"/>
      <c r="FI922" s="15"/>
      <c r="FJ922" s="15"/>
      <c r="FK922" s="15"/>
      <c r="FL922" s="15"/>
      <c r="FM922" s="15"/>
      <c r="FN922" s="15"/>
      <c r="FO922" s="15"/>
      <c r="FP922" s="15"/>
      <c r="FQ922" s="15"/>
      <c r="FR922" s="15"/>
      <c r="FS922" s="15"/>
      <c r="FT922" s="15"/>
      <c r="FU922" s="15"/>
      <c r="FV922" s="15"/>
      <c r="FW922" s="15"/>
      <c r="FX922" s="15"/>
      <c r="FY922" s="15"/>
      <c r="FZ922" s="15"/>
      <c r="GA922" s="15"/>
      <c r="GB922" s="15"/>
      <c r="GC922" s="15"/>
      <c r="GD922" s="15"/>
      <c r="GE922" s="15"/>
      <c r="GF922" s="15"/>
      <c r="GG922" s="15"/>
      <c r="GH922" s="15"/>
      <c r="GI922" s="15"/>
      <c r="GJ922" s="15"/>
      <c r="GK922" s="15"/>
      <c r="GL922" s="15"/>
      <c r="GM922" s="15"/>
      <c r="GN922" s="15"/>
      <c r="GO922" s="15"/>
      <c r="GP922" s="15"/>
      <c r="GQ922" s="15"/>
      <c r="GR922" s="15"/>
      <c r="GS922" s="15"/>
      <c r="GT922" s="15"/>
      <c r="GU922" s="15"/>
      <c r="GV922" s="15"/>
      <c r="GW922" s="15"/>
      <c r="GX922" s="15"/>
      <c r="GY922" s="15"/>
      <c r="GZ922" s="15"/>
      <c r="HA922" s="15"/>
      <c r="HB922" s="15"/>
      <c r="HC922" s="15"/>
      <c r="HD922" s="15"/>
      <c r="HE922" s="15"/>
      <c r="HF922" s="15"/>
      <c r="HG922" s="15"/>
      <c r="HH922" s="15"/>
      <c r="HI922" s="15"/>
      <c r="HJ922" s="15"/>
      <c r="HK922" s="15"/>
      <c r="HL922" s="15"/>
      <c r="HM922" s="15"/>
      <c r="HN922" s="15"/>
      <c r="HO922" s="15"/>
      <c r="HP922" s="15"/>
      <c r="HQ922" s="15"/>
      <c r="HR922" s="15"/>
      <c r="HS922" s="15"/>
      <c r="HT922" s="15"/>
      <c r="HU922" s="15"/>
      <c r="HV922" s="15"/>
      <c r="HW922" s="15"/>
      <c r="HX922" s="15"/>
      <c r="HY922" s="15"/>
      <c r="HZ922" s="15"/>
      <c r="IA922" s="15"/>
      <c r="IB922" s="15"/>
    </row>
    <row r="923" s="11" customFormat="1" ht="39.95" customHeight="1" spans="1:236">
      <c r="A923" s="52">
        <v>124</v>
      </c>
      <c r="B923" s="70" t="s">
        <v>2384</v>
      </c>
      <c r="C923" s="53" t="s">
        <v>2385</v>
      </c>
      <c r="D923" s="52" t="s">
        <v>45</v>
      </c>
      <c r="E923" s="52" t="s">
        <v>1807</v>
      </c>
      <c r="F923" s="64">
        <v>0.9</v>
      </c>
      <c r="G923" s="70">
        <v>2.6</v>
      </c>
      <c r="H923" s="52" t="s">
        <v>1866</v>
      </c>
      <c r="I923" s="65"/>
      <c r="J923" s="53" t="s">
        <v>1809</v>
      </c>
      <c r="K923" s="53" t="s">
        <v>1810</v>
      </c>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c r="BQ923" s="15"/>
      <c r="BR923" s="15"/>
      <c r="BS923" s="15"/>
      <c r="BT923" s="15"/>
      <c r="BU923" s="15"/>
      <c r="BV923" s="15"/>
      <c r="BW923" s="15"/>
      <c r="BX923" s="15"/>
      <c r="BY923" s="15"/>
      <c r="BZ923" s="15"/>
      <c r="CA923" s="15"/>
      <c r="CB923" s="15"/>
      <c r="CC923" s="15"/>
      <c r="CD923" s="15"/>
      <c r="CE923" s="15"/>
      <c r="CF923" s="15"/>
      <c r="CG923" s="15"/>
      <c r="CH923" s="15"/>
      <c r="CI923" s="15"/>
      <c r="CJ923" s="15"/>
      <c r="CK923" s="15"/>
      <c r="CL923" s="15"/>
      <c r="CM923" s="15"/>
      <c r="CN923" s="15"/>
      <c r="CO923" s="15"/>
      <c r="CP923" s="15"/>
      <c r="CQ923" s="15"/>
      <c r="CR923" s="15"/>
      <c r="CS923" s="15"/>
      <c r="CT923" s="15"/>
      <c r="CU923" s="15"/>
      <c r="CV923" s="15"/>
      <c r="CW923" s="15"/>
      <c r="CX923" s="15"/>
      <c r="CY923" s="15"/>
      <c r="CZ923" s="15"/>
      <c r="DA923" s="15"/>
      <c r="DB923" s="15"/>
      <c r="DC923" s="15"/>
      <c r="DD923" s="15"/>
      <c r="DE923" s="15"/>
      <c r="DF923" s="15"/>
      <c r="DG923" s="15"/>
      <c r="DH923" s="15"/>
      <c r="DI923" s="15"/>
      <c r="DJ923" s="15"/>
      <c r="DK923" s="15"/>
      <c r="DL923" s="15"/>
      <c r="DM923" s="15"/>
      <c r="DN923" s="15"/>
      <c r="DO923" s="15"/>
      <c r="DP923" s="15"/>
      <c r="DQ923" s="15"/>
      <c r="DR923" s="15"/>
      <c r="DS923" s="15"/>
      <c r="DT923" s="15"/>
      <c r="DU923" s="15"/>
      <c r="DV923" s="15"/>
      <c r="DW923" s="15"/>
      <c r="DX923" s="15"/>
      <c r="DY923" s="15"/>
      <c r="DZ923" s="15"/>
      <c r="EA923" s="15"/>
      <c r="EB923" s="15"/>
      <c r="EC923" s="15"/>
      <c r="ED923" s="15"/>
      <c r="EE923" s="15"/>
      <c r="EF923" s="15"/>
      <c r="EG923" s="15"/>
      <c r="EH923" s="15"/>
      <c r="EI923" s="15"/>
      <c r="EJ923" s="15"/>
      <c r="EK923" s="15"/>
      <c r="EL923" s="15"/>
      <c r="EM923" s="15"/>
      <c r="EN923" s="15"/>
      <c r="EO923" s="15"/>
      <c r="EP923" s="15"/>
      <c r="EQ923" s="15"/>
      <c r="ER923" s="15"/>
      <c r="ES923" s="15"/>
      <c r="ET923" s="15"/>
      <c r="EU923" s="15"/>
      <c r="EV923" s="15"/>
      <c r="EW923" s="15"/>
      <c r="EX923" s="15"/>
      <c r="EY923" s="15"/>
      <c r="EZ923" s="15"/>
      <c r="FA923" s="15"/>
      <c r="FB923" s="15"/>
      <c r="FC923" s="15"/>
      <c r="FD923" s="15"/>
      <c r="FE923" s="15"/>
      <c r="FF923" s="15"/>
      <c r="FG923" s="15"/>
      <c r="FH923" s="15"/>
      <c r="FI923" s="15"/>
      <c r="FJ923" s="15"/>
      <c r="FK923" s="15"/>
      <c r="FL923" s="15"/>
      <c r="FM923" s="15"/>
      <c r="FN923" s="15"/>
      <c r="FO923" s="15"/>
      <c r="FP923" s="15"/>
      <c r="FQ923" s="15"/>
      <c r="FR923" s="15"/>
      <c r="FS923" s="15"/>
      <c r="FT923" s="15"/>
      <c r="FU923" s="15"/>
      <c r="FV923" s="15"/>
      <c r="FW923" s="15"/>
      <c r="FX923" s="15"/>
      <c r="FY923" s="15"/>
      <c r="FZ923" s="15"/>
      <c r="GA923" s="15"/>
      <c r="GB923" s="15"/>
      <c r="GC923" s="15"/>
      <c r="GD923" s="15"/>
      <c r="GE923" s="15"/>
      <c r="GF923" s="15"/>
      <c r="GG923" s="15"/>
      <c r="GH923" s="15"/>
      <c r="GI923" s="15"/>
      <c r="GJ923" s="15"/>
      <c r="GK923" s="15"/>
      <c r="GL923" s="15"/>
      <c r="GM923" s="15"/>
      <c r="GN923" s="15"/>
      <c r="GO923" s="15"/>
      <c r="GP923" s="15"/>
      <c r="GQ923" s="15"/>
      <c r="GR923" s="15"/>
      <c r="GS923" s="15"/>
      <c r="GT923" s="15"/>
      <c r="GU923" s="15"/>
      <c r="GV923" s="15"/>
      <c r="GW923" s="15"/>
      <c r="GX923" s="15"/>
      <c r="GY923" s="15"/>
      <c r="GZ923" s="15"/>
      <c r="HA923" s="15"/>
      <c r="HB923" s="15"/>
      <c r="HC923" s="15"/>
      <c r="HD923" s="15"/>
      <c r="HE923" s="15"/>
      <c r="HF923" s="15"/>
      <c r="HG923" s="15"/>
      <c r="HH923" s="15"/>
      <c r="HI923" s="15"/>
      <c r="HJ923" s="15"/>
      <c r="HK923" s="15"/>
      <c r="HL923" s="15"/>
      <c r="HM923" s="15"/>
      <c r="HN923" s="15"/>
      <c r="HO923" s="15"/>
      <c r="HP923" s="15"/>
      <c r="HQ923" s="15"/>
      <c r="HR923" s="15"/>
      <c r="HS923" s="15"/>
      <c r="HT923" s="15"/>
      <c r="HU923" s="15"/>
      <c r="HV923" s="15"/>
      <c r="HW923" s="15"/>
      <c r="HX923" s="15"/>
      <c r="HY923" s="15"/>
      <c r="HZ923" s="15"/>
      <c r="IA923" s="15"/>
      <c r="IB923" s="15"/>
    </row>
    <row r="924" s="11" customFormat="1" ht="39.95" customHeight="1" spans="1:236">
      <c r="A924" s="52">
        <v>125</v>
      </c>
      <c r="B924" s="70" t="s">
        <v>2386</v>
      </c>
      <c r="C924" s="53" t="s">
        <v>2387</v>
      </c>
      <c r="D924" s="52" t="s">
        <v>73</v>
      </c>
      <c r="E924" s="52" t="s">
        <v>1807</v>
      </c>
      <c r="F924" s="64">
        <v>0.9</v>
      </c>
      <c r="G924" s="70">
        <v>15.1</v>
      </c>
      <c r="H924" s="52" t="s">
        <v>1816</v>
      </c>
      <c r="I924" s="65"/>
      <c r="J924" s="53" t="s">
        <v>1809</v>
      </c>
      <c r="K924" s="53" t="s">
        <v>1810</v>
      </c>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c r="BP924" s="15"/>
      <c r="BQ924" s="15"/>
      <c r="BR924" s="15"/>
      <c r="BS924" s="15"/>
      <c r="BT924" s="15"/>
      <c r="BU924" s="15"/>
      <c r="BV924" s="15"/>
      <c r="BW924" s="15"/>
      <c r="BX924" s="15"/>
      <c r="BY924" s="15"/>
      <c r="BZ924" s="15"/>
      <c r="CA924" s="15"/>
      <c r="CB924" s="15"/>
      <c r="CC924" s="15"/>
      <c r="CD924" s="15"/>
      <c r="CE924" s="15"/>
      <c r="CF924" s="15"/>
      <c r="CG924" s="15"/>
      <c r="CH924" s="15"/>
      <c r="CI924" s="15"/>
      <c r="CJ924" s="15"/>
      <c r="CK924" s="15"/>
      <c r="CL924" s="15"/>
      <c r="CM924" s="15"/>
      <c r="CN924" s="15"/>
      <c r="CO924" s="15"/>
      <c r="CP924" s="15"/>
      <c r="CQ924" s="15"/>
      <c r="CR924" s="15"/>
      <c r="CS924" s="15"/>
      <c r="CT924" s="15"/>
      <c r="CU924" s="15"/>
      <c r="CV924" s="15"/>
      <c r="CW924" s="15"/>
      <c r="CX924" s="15"/>
      <c r="CY924" s="15"/>
      <c r="CZ924" s="15"/>
      <c r="DA924" s="15"/>
      <c r="DB924" s="15"/>
      <c r="DC924" s="15"/>
      <c r="DD924" s="15"/>
      <c r="DE924" s="15"/>
      <c r="DF924" s="15"/>
      <c r="DG924" s="15"/>
      <c r="DH924" s="15"/>
      <c r="DI924" s="15"/>
      <c r="DJ924" s="15"/>
      <c r="DK924" s="15"/>
      <c r="DL924" s="15"/>
      <c r="DM924" s="15"/>
      <c r="DN924" s="15"/>
      <c r="DO924" s="15"/>
      <c r="DP924" s="15"/>
      <c r="DQ924" s="15"/>
      <c r="DR924" s="15"/>
      <c r="DS924" s="15"/>
      <c r="DT924" s="15"/>
      <c r="DU924" s="15"/>
      <c r="DV924" s="15"/>
      <c r="DW924" s="15"/>
      <c r="DX924" s="15"/>
      <c r="DY924" s="15"/>
      <c r="DZ924" s="15"/>
      <c r="EA924" s="15"/>
      <c r="EB924" s="15"/>
      <c r="EC924" s="15"/>
      <c r="ED924" s="15"/>
      <c r="EE924" s="15"/>
      <c r="EF924" s="15"/>
      <c r="EG924" s="15"/>
      <c r="EH924" s="15"/>
      <c r="EI924" s="15"/>
      <c r="EJ924" s="15"/>
      <c r="EK924" s="15"/>
      <c r="EL924" s="15"/>
      <c r="EM924" s="15"/>
      <c r="EN924" s="15"/>
      <c r="EO924" s="15"/>
      <c r="EP924" s="15"/>
      <c r="EQ924" s="15"/>
      <c r="ER924" s="15"/>
      <c r="ES924" s="15"/>
      <c r="ET924" s="15"/>
      <c r="EU924" s="15"/>
      <c r="EV924" s="15"/>
      <c r="EW924" s="15"/>
      <c r="EX924" s="15"/>
      <c r="EY924" s="15"/>
      <c r="EZ924" s="15"/>
      <c r="FA924" s="15"/>
      <c r="FB924" s="15"/>
      <c r="FC924" s="15"/>
      <c r="FD924" s="15"/>
      <c r="FE924" s="15"/>
      <c r="FF924" s="15"/>
      <c r="FG924" s="15"/>
      <c r="FH924" s="15"/>
      <c r="FI924" s="15"/>
      <c r="FJ924" s="15"/>
      <c r="FK924" s="15"/>
      <c r="FL924" s="15"/>
      <c r="FM924" s="15"/>
      <c r="FN924" s="15"/>
      <c r="FO924" s="15"/>
      <c r="FP924" s="15"/>
      <c r="FQ924" s="15"/>
      <c r="FR924" s="15"/>
      <c r="FS924" s="15"/>
      <c r="FT924" s="15"/>
      <c r="FU924" s="15"/>
      <c r="FV924" s="15"/>
      <c r="FW924" s="15"/>
      <c r="FX924" s="15"/>
      <c r="FY924" s="15"/>
      <c r="FZ924" s="15"/>
      <c r="GA924" s="15"/>
      <c r="GB924" s="15"/>
      <c r="GC924" s="15"/>
      <c r="GD924" s="15"/>
      <c r="GE924" s="15"/>
      <c r="GF924" s="15"/>
      <c r="GG924" s="15"/>
      <c r="GH924" s="15"/>
      <c r="GI924" s="15"/>
      <c r="GJ924" s="15"/>
      <c r="GK924" s="15"/>
      <c r="GL924" s="15"/>
      <c r="GM924" s="15"/>
      <c r="GN924" s="15"/>
      <c r="GO924" s="15"/>
      <c r="GP924" s="15"/>
      <c r="GQ924" s="15"/>
      <c r="GR924" s="15"/>
      <c r="GS924" s="15"/>
      <c r="GT924" s="15"/>
      <c r="GU924" s="15"/>
      <c r="GV924" s="15"/>
      <c r="GW924" s="15"/>
      <c r="GX924" s="15"/>
      <c r="GY924" s="15"/>
      <c r="GZ924" s="15"/>
      <c r="HA924" s="15"/>
      <c r="HB924" s="15"/>
      <c r="HC924" s="15"/>
      <c r="HD924" s="15"/>
      <c r="HE924" s="15"/>
      <c r="HF924" s="15"/>
      <c r="HG924" s="15"/>
      <c r="HH924" s="15"/>
      <c r="HI924" s="15"/>
      <c r="HJ924" s="15"/>
      <c r="HK924" s="15"/>
      <c r="HL924" s="15"/>
      <c r="HM924" s="15"/>
      <c r="HN924" s="15"/>
      <c r="HO924" s="15"/>
      <c r="HP924" s="15"/>
      <c r="HQ924" s="15"/>
      <c r="HR924" s="15"/>
      <c r="HS924" s="15"/>
      <c r="HT924" s="15"/>
      <c r="HU924" s="15"/>
      <c r="HV924" s="15"/>
      <c r="HW924" s="15"/>
      <c r="HX924" s="15"/>
      <c r="HY924" s="15"/>
      <c r="HZ924" s="15"/>
      <c r="IA924" s="15"/>
      <c r="IB924" s="15"/>
    </row>
    <row r="925" s="11" customFormat="1" ht="39.95" customHeight="1" spans="1:236">
      <c r="A925" s="52">
        <v>126</v>
      </c>
      <c r="B925" s="70" t="s">
        <v>1843</v>
      </c>
      <c r="C925" s="53" t="s">
        <v>2388</v>
      </c>
      <c r="D925" s="52" t="s">
        <v>1619</v>
      </c>
      <c r="E925" s="52" t="s">
        <v>1807</v>
      </c>
      <c r="F925" s="64">
        <v>0.9</v>
      </c>
      <c r="G925" s="70">
        <v>14.9</v>
      </c>
      <c r="H925" s="52" t="s">
        <v>1819</v>
      </c>
      <c r="I925" s="65"/>
      <c r="J925" s="53" t="s">
        <v>1809</v>
      </c>
      <c r="K925" s="53" t="s">
        <v>1810</v>
      </c>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c r="BP925" s="15"/>
      <c r="BQ925" s="15"/>
      <c r="BR925" s="15"/>
      <c r="BS925" s="15"/>
      <c r="BT925" s="15"/>
      <c r="BU925" s="15"/>
      <c r="BV925" s="15"/>
      <c r="BW925" s="15"/>
      <c r="BX925" s="15"/>
      <c r="BY925" s="15"/>
      <c r="BZ925" s="15"/>
      <c r="CA925" s="15"/>
      <c r="CB925" s="15"/>
      <c r="CC925" s="15"/>
      <c r="CD925" s="15"/>
      <c r="CE925" s="15"/>
      <c r="CF925" s="15"/>
      <c r="CG925" s="15"/>
      <c r="CH925" s="15"/>
      <c r="CI925" s="15"/>
      <c r="CJ925" s="15"/>
      <c r="CK925" s="15"/>
      <c r="CL925" s="15"/>
      <c r="CM925" s="15"/>
      <c r="CN925" s="15"/>
      <c r="CO925" s="15"/>
      <c r="CP925" s="15"/>
      <c r="CQ925" s="15"/>
      <c r="CR925" s="15"/>
      <c r="CS925" s="15"/>
      <c r="CT925" s="15"/>
      <c r="CU925" s="15"/>
      <c r="CV925" s="15"/>
      <c r="CW925" s="15"/>
      <c r="CX925" s="15"/>
      <c r="CY925" s="15"/>
      <c r="CZ925" s="15"/>
      <c r="DA925" s="15"/>
      <c r="DB925" s="15"/>
      <c r="DC925" s="15"/>
      <c r="DD925" s="15"/>
      <c r="DE925" s="15"/>
      <c r="DF925" s="15"/>
      <c r="DG925" s="15"/>
      <c r="DH925" s="15"/>
      <c r="DI925" s="15"/>
      <c r="DJ925" s="15"/>
      <c r="DK925" s="15"/>
      <c r="DL925" s="15"/>
      <c r="DM925" s="15"/>
      <c r="DN925" s="15"/>
      <c r="DO925" s="15"/>
      <c r="DP925" s="15"/>
      <c r="DQ925" s="15"/>
      <c r="DR925" s="15"/>
      <c r="DS925" s="15"/>
      <c r="DT925" s="15"/>
      <c r="DU925" s="15"/>
      <c r="DV925" s="15"/>
      <c r="DW925" s="15"/>
      <c r="DX925" s="15"/>
      <c r="DY925" s="15"/>
      <c r="DZ925" s="15"/>
      <c r="EA925" s="15"/>
      <c r="EB925" s="15"/>
      <c r="EC925" s="15"/>
      <c r="ED925" s="15"/>
      <c r="EE925" s="15"/>
      <c r="EF925" s="15"/>
      <c r="EG925" s="15"/>
      <c r="EH925" s="15"/>
      <c r="EI925" s="15"/>
      <c r="EJ925" s="15"/>
      <c r="EK925" s="15"/>
      <c r="EL925" s="15"/>
      <c r="EM925" s="15"/>
      <c r="EN925" s="15"/>
      <c r="EO925" s="15"/>
      <c r="EP925" s="15"/>
      <c r="EQ925" s="15"/>
      <c r="ER925" s="15"/>
      <c r="ES925" s="15"/>
      <c r="ET925" s="15"/>
      <c r="EU925" s="15"/>
      <c r="EV925" s="15"/>
      <c r="EW925" s="15"/>
      <c r="EX925" s="15"/>
      <c r="EY925" s="15"/>
      <c r="EZ925" s="15"/>
      <c r="FA925" s="15"/>
      <c r="FB925" s="15"/>
      <c r="FC925" s="15"/>
      <c r="FD925" s="15"/>
      <c r="FE925" s="15"/>
      <c r="FF925" s="15"/>
      <c r="FG925" s="15"/>
      <c r="FH925" s="15"/>
      <c r="FI925" s="15"/>
      <c r="FJ925" s="15"/>
      <c r="FK925" s="15"/>
      <c r="FL925" s="15"/>
      <c r="FM925" s="15"/>
      <c r="FN925" s="15"/>
      <c r="FO925" s="15"/>
      <c r="FP925" s="15"/>
      <c r="FQ925" s="15"/>
      <c r="FR925" s="15"/>
      <c r="FS925" s="15"/>
      <c r="FT925" s="15"/>
      <c r="FU925" s="15"/>
      <c r="FV925" s="15"/>
      <c r="FW925" s="15"/>
      <c r="FX925" s="15"/>
      <c r="FY925" s="15"/>
      <c r="FZ925" s="15"/>
      <c r="GA925" s="15"/>
      <c r="GB925" s="15"/>
      <c r="GC925" s="15"/>
      <c r="GD925" s="15"/>
      <c r="GE925" s="15"/>
      <c r="GF925" s="15"/>
      <c r="GG925" s="15"/>
      <c r="GH925" s="15"/>
      <c r="GI925" s="15"/>
      <c r="GJ925" s="15"/>
      <c r="GK925" s="15"/>
      <c r="GL925" s="15"/>
      <c r="GM925" s="15"/>
      <c r="GN925" s="15"/>
      <c r="GO925" s="15"/>
      <c r="GP925" s="15"/>
      <c r="GQ925" s="15"/>
      <c r="GR925" s="15"/>
      <c r="GS925" s="15"/>
      <c r="GT925" s="15"/>
      <c r="GU925" s="15"/>
      <c r="GV925" s="15"/>
      <c r="GW925" s="15"/>
      <c r="GX925" s="15"/>
      <c r="GY925" s="15"/>
      <c r="GZ925" s="15"/>
      <c r="HA925" s="15"/>
      <c r="HB925" s="15"/>
      <c r="HC925" s="15"/>
      <c r="HD925" s="15"/>
      <c r="HE925" s="15"/>
      <c r="HF925" s="15"/>
      <c r="HG925" s="15"/>
      <c r="HH925" s="15"/>
      <c r="HI925" s="15"/>
      <c r="HJ925" s="15"/>
      <c r="HK925" s="15"/>
      <c r="HL925" s="15"/>
      <c r="HM925" s="15"/>
      <c r="HN925" s="15"/>
      <c r="HO925" s="15"/>
      <c r="HP925" s="15"/>
      <c r="HQ925" s="15"/>
      <c r="HR925" s="15"/>
      <c r="HS925" s="15"/>
      <c r="HT925" s="15"/>
      <c r="HU925" s="15"/>
      <c r="HV925" s="15"/>
      <c r="HW925" s="15"/>
      <c r="HX925" s="15"/>
      <c r="HY925" s="15"/>
      <c r="HZ925" s="15"/>
      <c r="IA925" s="15"/>
      <c r="IB925" s="15"/>
    </row>
    <row r="926" s="11" customFormat="1" ht="39.95" customHeight="1" spans="1:236">
      <c r="A926" s="52">
        <v>127</v>
      </c>
      <c r="B926" s="70" t="s">
        <v>1843</v>
      </c>
      <c r="C926" s="53" t="s">
        <v>2245</v>
      </c>
      <c r="D926" s="52" t="s">
        <v>134</v>
      </c>
      <c r="E926" s="52" t="s">
        <v>1807</v>
      </c>
      <c r="F926" s="64">
        <v>0.9</v>
      </c>
      <c r="G926" s="70">
        <v>13.1</v>
      </c>
      <c r="H926" s="52" t="s">
        <v>1866</v>
      </c>
      <c r="I926" s="65"/>
      <c r="J926" s="53" t="s">
        <v>1809</v>
      </c>
      <c r="K926" s="53" t="s">
        <v>1810</v>
      </c>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c r="BQ926" s="15"/>
      <c r="BR926" s="15"/>
      <c r="BS926" s="15"/>
      <c r="BT926" s="15"/>
      <c r="BU926" s="15"/>
      <c r="BV926" s="15"/>
      <c r="BW926" s="15"/>
      <c r="BX926" s="15"/>
      <c r="BY926" s="15"/>
      <c r="BZ926" s="15"/>
      <c r="CA926" s="15"/>
      <c r="CB926" s="15"/>
      <c r="CC926" s="15"/>
      <c r="CD926" s="15"/>
      <c r="CE926" s="15"/>
      <c r="CF926" s="15"/>
      <c r="CG926" s="15"/>
      <c r="CH926" s="15"/>
      <c r="CI926" s="15"/>
      <c r="CJ926" s="15"/>
      <c r="CK926" s="15"/>
      <c r="CL926" s="15"/>
      <c r="CM926" s="15"/>
      <c r="CN926" s="15"/>
      <c r="CO926" s="15"/>
      <c r="CP926" s="15"/>
      <c r="CQ926" s="15"/>
      <c r="CR926" s="15"/>
      <c r="CS926" s="15"/>
      <c r="CT926" s="15"/>
      <c r="CU926" s="15"/>
      <c r="CV926" s="15"/>
      <c r="CW926" s="15"/>
      <c r="CX926" s="15"/>
      <c r="CY926" s="15"/>
      <c r="CZ926" s="15"/>
      <c r="DA926" s="15"/>
      <c r="DB926" s="15"/>
      <c r="DC926" s="15"/>
      <c r="DD926" s="15"/>
      <c r="DE926" s="15"/>
      <c r="DF926" s="15"/>
      <c r="DG926" s="15"/>
      <c r="DH926" s="15"/>
      <c r="DI926" s="15"/>
      <c r="DJ926" s="15"/>
      <c r="DK926" s="15"/>
      <c r="DL926" s="15"/>
      <c r="DM926" s="15"/>
      <c r="DN926" s="15"/>
      <c r="DO926" s="15"/>
      <c r="DP926" s="15"/>
      <c r="DQ926" s="15"/>
      <c r="DR926" s="15"/>
      <c r="DS926" s="15"/>
      <c r="DT926" s="15"/>
      <c r="DU926" s="15"/>
      <c r="DV926" s="15"/>
      <c r="DW926" s="15"/>
      <c r="DX926" s="15"/>
      <c r="DY926" s="15"/>
      <c r="DZ926" s="15"/>
      <c r="EA926" s="15"/>
      <c r="EB926" s="15"/>
      <c r="EC926" s="15"/>
      <c r="ED926" s="15"/>
      <c r="EE926" s="15"/>
      <c r="EF926" s="15"/>
      <c r="EG926" s="15"/>
      <c r="EH926" s="15"/>
      <c r="EI926" s="15"/>
      <c r="EJ926" s="15"/>
      <c r="EK926" s="15"/>
      <c r="EL926" s="15"/>
      <c r="EM926" s="15"/>
      <c r="EN926" s="15"/>
      <c r="EO926" s="15"/>
      <c r="EP926" s="15"/>
      <c r="EQ926" s="15"/>
      <c r="ER926" s="15"/>
      <c r="ES926" s="15"/>
      <c r="ET926" s="15"/>
      <c r="EU926" s="15"/>
      <c r="EV926" s="15"/>
      <c r="EW926" s="15"/>
      <c r="EX926" s="15"/>
      <c r="EY926" s="15"/>
      <c r="EZ926" s="15"/>
      <c r="FA926" s="15"/>
      <c r="FB926" s="15"/>
      <c r="FC926" s="15"/>
      <c r="FD926" s="15"/>
      <c r="FE926" s="15"/>
      <c r="FF926" s="15"/>
      <c r="FG926" s="15"/>
      <c r="FH926" s="15"/>
      <c r="FI926" s="15"/>
      <c r="FJ926" s="15"/>
      <c r="FK926" s="15"/>
      <c r="FL926" s="15"/>
      <c r="FM926" s="15"/>
      <c r="FN926" s="15"/>
      <c r="FO926" s="15"/>
      <c r="FP926" s="15"/>
      <c r="FQ926" s="15"/>
      <c r="FR926" s="15"/>
      <c r="FS926" s="15"/>
      <c r="FT926" s="15"/>
      <c r="FU926" s="15"/>
      <c r="FV926" s="15"/>
      <c r="FW926" s="15"/>
      <c r="FX926" s="15"/>
      <c r="FY926" s="15"/>
      <c r="FZ926" s="15"/>
      <c r="GA926" s="15"/>
      <c r="GB926" s="15"/>
      <c r="GC926" s="15"/>
      <c r="GD926" s="15"/>
      <c r="GE926" s="15"/>
      <c r="GF926" s="15"/>
      <c r="GG926" s="15"/>
      <c r="GH926" s="15"/>
      <c r="GI926" s="15"/>
      <c r="GJ926" s="15"/>
      <c r="GK926" s="15"/>
      <c r="GL926" s="15"/>
      <c r="GM926" s="15"/>
      <c r="GN926" s="15"/>
      <c r="GO926" s="15"/>
      <c r="GP926" s="15"/>
      <c r="GQ926" s="15"/>
      <c r="GR926" s="15"/>
      <c r="GS926" s="15"/>
      <c r="GT926" s="15"/>
      <c r="GU926" s="15"/>
      <c r="GV926" s="15"/>
      <c r="GW926" s="15"/>
      <c r="GX926" s="15"/>
      <c r="GY926" s="15"/>
      <c r="GZ926" s="15"/>
      <c r="HA926" s="15"/>
      <c r="HB926" s="15"/>
      <c r="HC926" s="15"/>
      <c r="HD926" s="15"/>
      <c r="HE926" s="15"/>
      <c r="HF926" s="15"/>
      <c r="HG926" s="15"/>
      <c r="HH926" s="15"/>
      <c r="HI926" s="15"/>
      <c r="HJ926" s="15"/>
      <c r="HK926" s="15"/>
      <c r="HL926" s="15"/>
      <c r="HM926" s="15"/>
      <c r="HN926" s="15"/>
      <c r="HO926" s="15"/>
      <c r="HP926" s="15"/>
      <c r="HQ926" s="15"/>
      <c r="HR926" s="15"/>
      <c r="HS926" s="15"/>
      <c r="HT926" s="15"/>
      <c r="HU926" s="15"/>
      <c r="HV926" s="15"/>
      <c r="HW926" s="15"/>
      <c r="HX926" s="15"/>
      <c r="HY926" s="15"/>
      <c r="HZ926" s="15"/>
      <c r="IA926" s="15"/>
      <c r="IB926" s="15"/>
    </row>
    <row r="927" s="11" customFormat="1" ht="39.95" customHeight="1" spans="1:236">
      <c r="A927" s="52">
        <v>128</v>
      </c>
      <c r="B927" s="70" t="s">
        <v>1887</v>
      </c>
      <c r="C927" s="53" t="s">
        <v>2374</v>
      </c>
      <c r="D927" s="52" t="s">
        <v>2389</v>
      </c>
      <c r="E927" s="52" t="s">
        <v>1807</v>
      </c>
      <c r="F927" s="64">
        <v>0.9</v>
      </c>
      <c r="G927" s="70">
        <v>2</v>
      </c>
      <c r="H927" s="52" t="s">
        <v>1816</v>
      </c>
      <c r="I927" s="65"/>
      <c r="J927" s="53" t="s">
        <v>1809</v>
      </c>
      <c r="K927" s="53" t="s">
        <v>1810</v>
      </c>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c r="BP927" s="15"/>
      <c r="BQ927" s="15"/>
      <c r="BR927" s="15"/>
      <c r="BS927" s="15"/>
      <c r="BT927" s="15"/>
      <c r="BU927" s="15"/>
      <c r="BV927" s="15"/>
      <c r="BW927" s="15"/>
      <c r="BX927" s="15"/>
      <c r="BY927" s="15"/>
      <c r="BZ927" s="15"/>
      <c r="CA927" s="15"/>
      <c r="CB927" s="15"/>
      <c r="CC927" s="15"/>
      <c r="CD927" s="15"/>
      <c r="CE927" s="15"/>
      <c r="CF927" s="15"/>
      <c r="CG927" s="15"/>
      <c r="CH927" s="15"/>
      <c r="CI927" s="15"/>
      <c r="CJ927" s="15"/>
      <c r="CK927" s="15"/>
      <c r="CL927" s="15"/>
      <c r="CM927" s="15"/>
      <c r="CN927" s="15"/>
      <c r="CO927" s="15"/>
      <c r="CP927" s="15"/>
      <c r="CQ927" s="15"/>
      <c r="CR927" s="15"/>
      <c r="CS927" s="15"/>
      <c r="CT927" s="15"/>
      <c r="CU927" s="15"/>
      <c r="CV927" s="15"/>
      <c r="CW927" s="15"/>
      <c r="CX927" s="15"/>
      <c r="CY927" s="15"/>
      <c r="CZ927" s="15"/>
      <c r="DA927" s="15"/>
      <c r="DB927" s="15"/>
      <c r="DC927" s="15"/>
      <c r="DD927" s="15"/>
      <c r="DE927" s="15"/>
      <c r="DF927" s="15"/>
      <c r="DG927" s="15"/>
      <c r="DH927" s="15"/>
      <c r="DI927" s="15"/>
      <c r="DJ927" s="15"/>
      <c r="DK927" s="15"/>
      <c r="DL927" s="15"/>
      <c r="DM927" s="15"/>
      <c r="DN927" s="15"/>
      <c r="DO927" s="15"/>
      <c r="DP927" s="15"/>
      <c r="DQ927" s="15"/>
      <c r="DR927" s="15"/>
      <c r="DS927" s="15"/>
      <c r="DT927" s="15"/>
      <c r="DU927" s="15"/>
      <c r="DV927" s="15"/>
      <c r="DW927" s="15"/>
      <c r="DX927" s="15"/>
      <c r="DY927" s="15"/>
      <c r="DZ927" s="15"/>
      <c r="EA927" s="15"/>
      <c r="EB927" s="15"/>
      <c r="EC927" s="15"/>
      <c r="ED927" s="15"/>
      <c r="EE927" s="15"/>
      <c r="EF927" s="15"/>
      <c r="EG927" s="15"/>
      <c r="EH927" s="15"/>
      <c r="EI927" s="15"/>
      <c r="EJ927" s="15"/>
      <c r="EK927" s="15"/>
      <c r="EL927" s="15"/>
      <c r="EM927" s="15"/>
      <c r="EN927" s="15"/>
      <c r="EO927" s="15"/>
      <c r="EP927" s="15"/>
      <c r="EQ927" s="15"/>
      <c r="ER927" s="15"/>
      <c r="ES927" s="15"/>
      <c r="ET927" s="15"/>
      <c r="EU927" s="15"/>
      <c r="EV927" s="15"/>
      <c r="EW927" s="15"/>
      <c r="EX927" s="15"/>
      <c r="EY927" s="15"/>
      <c r="EZ927" s="15"/>
      <c r="FA927" s="15"/>
      <c r="FB927" s="15"/>
      <c r="FC927" s="15"/>
      <c r="FD927" s="15"/>
      <c r="FE927" s="15"/>
      <c r="FF927" s="15"/>
      <c r="FG927" s="15"/>
      <c r="FH927" s="15"/>
      <c r="FI927" s="15"/>
      <c r="FJ927" s="15"/>
      <c r="FK927" s="15"/>
      <c r="FL927" s="15"/>
      <c r="FM927" s="15"/>
      <c r="FN927" s="15"/>
      <c r="FO927" s="15"/>
      <c r="FP927" s="15"/>
      <c r="FQ927" s="15"/>
      <c r="FR927" s="15"/>
      <c r="FS927" s="15"/>
      <c r="FT927" s="15"/>
      <c r="FU927" s="15"/>
      <c r="FV927" s="15"/>
      <c r="FW927" s="15"/>
      <c r="FX927" s="15"/>
      <c r="FY927" s="15"/>
      <c r="FZ927" s="15"/>
      <c r="GA927" s="15"/>
      <c r="GB927" s="15"/>
      <c r="GC927" s="15"/>
      <c r="GD927" s="15"/>
      <c r="GE927" s="15"/>
      <c r="GF927" s="15"/>
      <c r="GG927" s="15"/>
      <c r="GH927" s="15"/>
      <c r="GI927" s="15"/>
      <c r="GJ927" s="15"/>
      <c r="GK927" s="15"/>
      <c r="GL927" s="15"/>
      <c r="GM927" s="15"/>
      <c r="GN927" s="15"/>
      <c r="GO927" s="15"/>
      <c r="GP927" s="15"/>
      <c r="GQ927" s="15"/>
      <c r="GR927" s="15"/>
      <c r="GS927" s="15"/>
      <c r="GT927" s="15"/>
      <c r="GU927" s="15"/>
      <c r="GV927" s="15"/>
      <c r="GW927" s="15"/>
      <c r="GX927" s="15"/>
      <c r="GY927" s="15"/>
      <c r="GZ927" s="15"/>
      <c r="HA927" s="15"/>
      <c r="HB927" s="15"/>
      <c r="HC927" s="15"/>
      <c r="HD927" s="15"/>
      <c r="HE927" s="15"/>
      <c r="HF927" s="15"/>
      <c r="HG927" s="15"/>
      <c r="HH927" s="15"/>
      <c r="HI927" s="15"/>
      <c r="HJ927" s="15"/>
      <c r="HK927" s="15"/>
      <c r="HL927" s="15"/>
      <c r="HM927" s="15"/>
      <c r="HN927" s="15"/>
      <c r="HO927" s="15"/>
      <c r="HP927" s="15"/>
      <c r="HQ927" s="15"/>
      <c r="HR927" s="15"/>
      <c r="HS927" s="15"/>
      <c r="HT927" s="15"/>
      <c r="HU927" s="15"/>
      <c r="HV927" s="15"/>
      <c r="HW927" s="15"/>
      <c r="HX927" s="15"/>
      <c r="HY927" s="15"/>
      <c r="HZ927" s="15"/>
      <c r="IA927" s="15"/>
      <c r="IB927" s="15"/>
    </row>
    <row r="928" s="11" customFormat="1" ht="39.95" customHeight="1" spans="1:236">
      <c r="A928" s="52">
        <v>129</v>
      </c>
      <c r="B928" s="70" t="s">
        <v>1843</v>
      </c>
      <c r="C928" s="53" t="s">
        <v>2365</v>
      </c>
      <c r="D928" s="52" t="s">
        <v>150</v>
      </c>
      <c r="E928" s="52" t="s">
        <v>1807</v>
      </c>
      <c r="F928" s="64">
        <v>0.9</v>
      </c>
      <c r="G928" s="70">
        <v>12</v>
      </c>
      <c r="H928" s="52" t="s">
        <v>1895</v>
      </c>
      <c r="I928" s="65"/>
      <c r="J928" s="53" t="s">
        <v>1809</v>
      </c>
      <c r="K928" s="53" t="s">
        <v>1810</v>
      </c>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c r="BS928" s="15"/>
      <c r="BT928" s="15"/>
      <c r="BU928" s="15"/>
      <c r="BV928" s="15"/>
      <c r="BW928" s="15"/>
      <c r="BX928" s="15"/>
      <c r="BY928" s="15"/>
      <c r="BZ928" s="15"/>
      <c r="CA928" s="15"/>
      <c r="CB928" s="15"/>
      <c r="CC928" s="15"/>
      <c r="CD928" s="15"/>
      <c r="CE928" s="15"/>
      <c r="CF928" s="15"/>
      <c r="CG928" s="15"/>
      <c r="CH928" s="15"/>
      <c r="CI928" s="15"/>
      <c r="CJ928" s="15"/>
      <c r="CK928" s="15"/>
      <c r="CL928" s="15"/>
      <c r="CM928" s="15"/>
      <c r="CN928" s="15"/>
      <c r="CO928" s="15"/>
      <c r="CP928" s="15"/>
      <c r="CQ928" s="15"/>
      <c r="CR928" s="15"/>
      <c r="CS928" s="15"/>
      <c r="CT928" s="15"/>
      <c r="CU928" s="15"/>
      <c r="CV928" s="15"/>
      <c r="CW928" s="15"/>
      <c r="CX928" s="15"/>
      <c r="CY928" s="15"/>
      <c r="CZ928" s="15"/>
      <c r="DA928" s="15"/>
      <c r="DB928" s="15"/>
      <c r="DC928" s="15"/>
      <c r="DD928" s="15"/>
      <c r="DE928" s="15"/>
      <c r="DF928" s="15"/>
      <c r="DG928" s="15"/>
      <c r="DH928" s="15"/>
      <c r="DI928" s="15"/>
      <c r="DJ928" s="15"/>
      <c r="DK928" s="15"/>
      <c r="DL928" s="15"/>
      <c r="DM928" s="15"/>
      <c r="DN928" s="15"/>
      <c r="DO928" s="15"/>
      <c r="DP928" s="15"/>
      <c r="DQ928" s="15"/>
      <c r="DR928" s="15"/>
      <c r="DS928" s="15"/>
      <c r="DT928" s="15"/>
      <c r="DU928" s="15"/>
      <c r="DV928" s="15"/>
      <c r="DW928" s="15"/>
      <c r="DX928" s="15"/>
      <c r="DY928" s="15"/>
      <c r="DZ928" s="15"/>
      <c r="EA928" s="15"/>
      <c r="EB928" s="15"/>
      <c r="EC928" s="15"/>
      <c r="ED928" s="15"/>
      <c r="EE928" s="15"/>
      <c r="EF928" s="15"/>
      <c r="EG928" s="15"/>
      <c r="EH928" s="15"/>
      <c r="EI928" s="15"/>
      <c r="EJ928" s="15"/>
      <c r="EK928" s="15"/>
      <c r="EL928" s="15"/>
      <c r="EM928" s="15"/>
      <c r="EN928" s="15"/>
      <c r="EO928" s="15"/>
      <c r="EP928" s="15"/>
      <c r="EQ928" s="15"/>
      <c r="ER928" s="15"/>
      <c r="ES928" s="15"/>
      <c r="ET928" s="15"/>
      <c r="EU928" s="15"/>
      <c r="EV928" s="15"/>
      <c r="EW928" s="15"/>
      <c r="EX928" s="15"/>
      <c r="EY928" s="15"/>
      <c r="EZ928" s="15"/>
      <c r="FA928" s="15"/>
      <c r="FB928" s="15"/>
      <c r="FC928" s="15"/>
      <c r="FD928" s="15"/>
      <c r="FE928" s="15"/>
      <c r="FF928" s="15"/>
      <c r="FG928" s="15"/>
      <c r="FH928" s="15"/>
      <c r="FI928" s="15"/>
      <c r="FJ928" s="15"/>
      <c r="FK928" s="15"/>
      <c r="FL928" s="15"/>
      <c r="FM928" s="15"/>
      <c r="FN928" s="15"/>
      <c r="FO928" s="15"/>
      <c r="FP928" s="15"/>
      <c r="FQ928" s="15"/>
      <c r="FR928" s="15"/>
      <c r="FS928" s="15"/>
      <c r="FT928" s="15"/>
      <c r="FU928" s="15"/>
      <c r="FV928" s="15"/>
      <c r="FW928" s="15"/>
      <c r="FX928" s="15"/>
      <c r="FY928" s="15"/>
      <c r="FZ928" s="15"/>
      <c r="GA928" s="15"/>
      <c r="GB928" s="15"/>
      <c r="GC928" s="15"/>
      <c r="GD928" s="15"/>
      <c r="GE928" s="15"/>
      <c r="GF928" s="15"/>
      <c r="GG928" s="15"/>
      <c r="GH928" s="15"/>
      <c r="GI928" s="15"/>
      <c r="GJ928" s="15"/>
      <c r="GK928" s="15"/>
      <c r="GL928" s="15"/>
      <c r="GM928" s="15"/>
      <c r="GN928" s="15"/>
      <c r="GO928" s="15"/>
      <c r="GP928" s="15"/>
      <c r="GQ928" s="15"/>
      <c r="GR928" s="15"/>
      <c r="GS928" s="15"/>
      <c r="GT928" s="15"/>
      <c r="GU928" s="15"/>
      <c r="GV928" s="15"/>
      <c r="GW928" s="15"/>
      <c r="GX928" s="15"/>
      <c r="GY928" s="15"/>
      <c r="GZ928" s="15"/>
      <c r="HA928" s="15"/>
      <c r="HB928" s="15"/>
      <c r="HC928" s="15"/>
      <c r="HD928" s="15"/>
      <c r="HE928" s="15"/>
      <c r="HF928" s="15"/>
      <c r="HG928" s="15"/>
      <c r="HH928" s="15"/>
      <c r="HI928" s="15"/>
      <c r="HJ928" s="15"/>
      <c r="HK928" s="15"/>
      <c r="HL928" s="15"/>
      <c r="HM928" s="15"/>
      <c r="HN928" s="15"/>
      <c r="HO928" s="15"/>
      <c r="HP928" s="15"/>
      <c r="HQ928" s="15"/>
      <c r="HR928" s="15"/>
      <c r="HS928" s="15"/>
      <c r="HT928" s="15"/>
      <c r="HU928" s="15"/>
      <c r="HV928" s="15"/>
      <c r="HW928" s="15"/>
      <c r="HX928" s="15"/>
      <c r="HY928" s="15"/>
      <c r="HZ928" s="15"/>
      <c r="IA928" s="15"/>
      <c r="IB928" s="15"/>
    </row>
    <row r="929" s="11" customFormat="1" ht="39.95" customHeight="1" spans="1:236">
      <c r="A929" s="52">
        <v>130</v>
      </c>
      <c r="B929" s="70" t="s">
        <v>1887</v>
      </c>
      <c r="C929" s="52" t="s">
        <v>2390</v>
      </c>
      <c r="D929" s="52" t="s">
        <v>925</v>
      </c>
      <c r="E929" s="52" t="s">
        <v>1807</v>
      </c>
      <c r="F929" s="64">
        <v>0.9</v>
      </c>
      <c r="G929" s="70">
        <v>2.6</v>
      </c>
      <c r="H929" s="52" t="s">
        <v>1908</v>
      </c>
      <c r="I929" s="65"/>
      <c r="J929" s="53" t="s">
        <v>1809</v>
      </c>
      <c r="K929" s="53" t="s">
        <v>1810</v>
      </c>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c r="BS929" s="15"/>
      <c r="BT929" s="15"/>
      <c r="BU929" s="15"/>
      <c r="BV929" s="15"/>
      <c r="BW929" s="15"/>
      <c r="BX929" s="15"/>
      <c r="BY929" s="15"/>
      <c r="BZ929" s="15"/>
      <c r="CA929" s="15"/>
      <c r="CB929" s="15"/>
      <c r="CC929" s="15"/>
      <c r="CD929" s="15"/>
      <c r="CE929" s="15"/>
      <c r="CF929" s="15"/>
      <c r="CG929" s="15"/>
      <c r="CH929" s="15"/>
      <c r="CI929" s="15"/>
      <c r="CJ929" s="15"/>
      <c r="CK929" s="15"/>
      <c r="CL929" s="15"/>
      <c r="CM929" s="15"/>
      <c r="CN929" s="15"/>
      <c r="CO929" s="15"/>
      <c r="CP929" s="15"/>
      <c r="CQ929" s="15"/>
      <c r="CR929" s="15"/>
      <c r="CS929" s="15"/>
      <c r="CT929" s="15"/>
      <c r="CU929" s="15"/>
      <c r="CV929" s="15"/>
      <c r="CW929" s="15"/>
      <c r="CX929" s="15"/>
      <c r="CY929" s="15"/>
      <c r="CZ929" s="15"/>
      <c r="DA929" s="15"/>
      <c r="DB929" s="15"/>
      <c r="DC929" s="15"/>
      <c r="DD929" s="15"/>
      <c r="DE929" s="15"/>
      <c r="DF929" s="15"/>
      <c r="DG929" s="15"/>
      <c r="DH929" s="15"/>
      <c r="DI929" s="15"/>
      <c r="DJ929" s="15"/>
      <c r="DK929" s="15"/>
      <c r="DL929" s="15"/>
      <c r="DM929" s="15"/>
      <c r="DN929" s="15"/>
      <c r="DO929" s="15"/>
      <c r="DP929" s="15"/>
      <c r="DQ929" s="15"/>
      <c r="DR929" s="15"/>
      <c r="DS929" s="15"/>
      <c r="DT929" s="15"/>
      <c r="DU929" s="15"/>
      <c r="DV929" s="15"/>
      <c r="DW929" s="15"/>
      <c r="DX929" s="15"/>
      <c r="DY929" s="15"/>
      <c r="DZ929" s="15"/>
      <c r="EA929" s="15"/>
      <c r="EB929" s="15"/>
      <c r="EC929" s="15"/>
      <c r="ED929" s="15"/>
      <c r="EE929" s="15"/>
      <c r="EF929" s="15"/>
      <c r="EG929" s="15"/>
      <c r="EH929" s="15"/>
      <c r="EI929" s="15"/>
      <c r="EJ929" s="15"/>
      <c r="EK929" s="15"/>
      <c r="EL929" s="15"/>
      <c r="EM929" s="15"/>
      <c r="EN929" s="15"/>
      <c r="EO929" s="15"/>
      <c r="EP929" s="15"/>
      <c r="EQ929" s="15"/>
      <c r="ER929" s="15"/>
      <c r="ES929" s="15"/>
      <c r="ET929" s="15"/>
      <c r="EU929" s="15"/>
      <c r="EV929" s="15"/>
      <c r="EW929" s="15"/>
      <c r="EX929" s="15"/>
      <c r="EY929" s="15"/>
      <c r="EZ929" s="15"/>
      <c r="FA929" s="15"/>
      <c r="FB929" s="15"/>
      <c r="FC929" s="15"/>
      <c r="FD929" s="15"/>
      <c r="FE929" s="15"/>
      <c r="FF929" s="15"/>
      <c r="FG929" s="15"/>
      <c r="FH929" s="15"/>
      <c r="FI929" s="15"/>
      <c r="FJ929" s="15"/>
      <c r="FK929" s="15"/>
      <c r="FL929" s="15"/>
      <c r="FM929" s="15"/>
      <c r="FN929" s="15"/>
      <c r="FO929" s="15"/>
      <c r="FP929" s="15"/>
      <c r="FQ929" s="15"/>
      <c r="FR929" s="15"/>
      <c r="FS929" s="15"/>
      <c r="FT929" s="15"/>
      <c r="FU929" s="15"/>
      <c r="FV929" s="15"/>
      <c r="FW929" s="15"/>
      <c r="FX929" s="15"/>
      <c r="FY929" s="15"/>
      <c r="FZ929" s="15"/>
      <c r="GA929" s="15"/>
      <c r="GB929" s="15"/>
      <c r="GC929" s="15"/>
      <c r="GD929" s="15"/>
      <c r="GE929" s="15"/>
      <c r="GF929" s="15"/>
      <c r="GG929" s="15"/>
      <c r="GH929" s="15"/>
      <c r="GI929" s="15"/>
      <c r="GJ929" s="15"/>
      <c r="GK929" s="15"/>
      <c r="GL929" s="15"/>
      <c r="GM929" s="15"/>
      <c r="GN929" s="15"/>
      <c r="GO929" s="15"/>
      <c r="GP929" s="15"/>
      <c r="GQ929" s="15"/>
      <c r="GR929" s="15"/>
      <c r="GS929" s="15"/>
      <c r="GT929" s="15"/>
      <c r="GU929" s="15"/>
      <c r="GV929" s="15"/>
      <c r="GW929" s="15"/>
      <c r="GX929" s="15"/>
      <c r="GY929" s="15"/>
      <c r="GZ929" s="15"/>
      <c r="HA929" s="15"/>
      <c r="HB929" s="15"/>
      <c r="HC929" s="15"/>
      <c r="HD929" s="15"/>
      <c r="HE929" s="15"/>
      <c r="HF929" s="15"/>
      <c r="HG929" s="15"/>
      <c r="HH929" s="15"/>
      <c r="HI929" s="15"/>
      <c r="HJ929" s="15"/>
      <c r="HK929" s="15"/>
      <c r="HL929" s="15"/>
      <c r="HM929" s="15"/>
      <c r="HN929" s="15"/>
      <c r="HO929" s="15"/>
      <c r="HP929" s="15"/>
      <c r="HQ929" s="15"/>
      <c r="HR929" s="15"/>
      <c r="HS929" s="15"/>
      <c r="HT929" s="15"/>
      <c r="HU929" s="15"/>
      <c r="HV929" s="15"/>
      <c r="HW929" s="15"/>
      <c r="HX929" s="15"/>
      <c r="HY929" s="15"/>
      <c r="HZ929" s="15"/>
      <c r="IA929" s="15"/>
      <c r="IB929" s="15"/>
    </row>
    <row r="930" s="11" customFormat="1" ht="39.95" customHeight="1" spans="1:236">
      <c r="A930" s="52">
        <v>131</v>
      </c>
      <c r="B930" s="70" t="s">
        <v>1843</v>
      </c>
      <c r="C930" s="53" t="s">
        <v>2391</v>
      </c>
      <c r="D930" s="52" t="s">
        <v>2392</v>
      </c>
      <c r="E930" s="52" t="s">
        <v>1807</v>
      </c>
      <c r="F930" s="64">
        <v>0.9</v>
      </c>
      <c r="G930" s="70">
        <v>63.2011</v>
      </c>
      <c r="H930" s="52" t="s">
        <v>1878</v>
      </c>
      <c r="I930" s="65"/>
      <c r="J930" s="53" t="s">
        <v>1809</v>
      </c>
      <c r="K930" s="53" t="s">
        <v>1810</v>
      </c>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c r="BQ930" s="15"/>
      <c r="BR930" s="15"/>
      <c r="BS930" s="15"/>
      <c r="BT930" s="15"/>
      <c r="BU930" s="15"/>
      <c r="BV930" s="15"/>
      <c r="BW930" s="15"/>
      <c r="BX930" s="15"/>
      <c r="BY930" s="15"/>
      <c r="BZ930" s="15"/>
      <c r="CA930" s="15"/>
      <c r="CB930" s="15"/>
      <c r="CC930" s="15"/>
      <c r="CD930" s="15"/>
      <c r="CE930" s="15"/>
      <c r="CF930" s="15"/>
      <c r="CG930" s="15"/>
      <c r="CH930" s="15"/>
      <c r="CI930" s="15"/>
      <c r="CJ930" s="15"/>
      <c r="CK930" s="15"/>
      <c r="CL930" s="15"/>
      <c r="CM930" s="15"/>
      <c r="CN930" s="15"/>
      <c r="CO930" s="15"/>
      <c r="CP930" s="15"/>
      <c r="CQ930" s="15"/>
      <c r="CR930" s="15"/>
      <c r="CS930" s="15"/>
      <c r="CT930" s="15"/>
      <c r="CU930" s="15"/>
      <c r="CV930" s="15"/>
      <c r="CW930" s="15"/>
      <c r="CX930" s="15"/>
      <c r="CY930" s="15"/>
      <c r="CZ930" s="15"/>
      <c r="DA930" s="15"/>
      <c r="DB930" s="15"/>
      <c r="DC930" s="15"/>
      <c r="DD930" s="15"/>
      <c r="DE930" s="15"/>
      <c r="DF930" s="15"/>
      <c r="DG930" s="15"/>
      <c r="DH930" s="15"/>
      <c r="DI930" s="15"/>
      <c r="DJ930" s="15"/>
      <c r="DK930" s="15"/>
      <c r="DL930" s="15"/>
      <c r="DM930" s="15"/>
      <c r="DN930" s="15"/>
      <c r="DO930" s="15"/>
      <c r="DP930" s="15"/>
      <c r="DQ930" s="15"/>
      <c r="DR930" s="15"/>
      <c r="DS930" s="15"/>
      <c r="DT930" s="15"/>
      <c r="DU930" s="15"/>
      <c r="DV930" s="15"/>
      <c r="DW930" s="15"/>
      <c r="DX930" s="15"/>
      <c r="DY930" s="15"/>
      <c r="DZ930" s="15"/>
      <c r="EA930" s="15"/>
      <c r="EB930" s="15"/>
      <c r="EC930" s="15"/>
      <c r="ED930" s="15"/>
      <c r="EE930" s="15"/>
      <c r="EF930" s="15"/>
      <c r="EG930" s="15"/>
      <c r="EH930" s="15"/>
      <c r="EI930" s="15"/>
      <c r="EJ930" s="15"/>
      <c r="EK930" s="15"/>
      <c r="EL930" s="15"/>
      <c r="EM930" s="15"/>
      <c r="EN930" s="15"/>
      <c r="EO930" s="15"/>
      <c r="EP930" s="15"/>
      <c r="EQ930" s="15"/>
      <c r="ER930" s="15"/>
      <c r="ES930" s="15"/>
      <c r="ET930" s="15"/>
      <c r="EU930" s="15"/>
      <c r="EV930" s="15"/>
      <c r="EW930" s="15"/>
      <c r="EX930" s="15"/>
      <c r="EY930" s="15"/>
      <c r="EZ930" s="15"/>
      <c r="FA930" s="15"/>
      <c r="FB930" s="15"/>
      <c r="FC930" s="15"/>
      <c r="FD930" s="15"/>
      <c r="FE930" s="15"/>
      <c r="FF930" s="15"/>
      <c r="FG930" s="15"/>
      <c r="FH930" s="15"/>
      <c r="FI930" s="15"/>
      <c r="FJ930" s="15"/>
      <c r="FK930" s="15"/>
      <c r="FL930" s="15"/>
      <c r="FM930" s="15"/>
      <c r="FN930" s="15"/>
      <c r="FO930" s="15"/>
      <c r="FP930" s="15"/>
      <c r="FQ930" s="15"/>
      <c r="FR930" s="15"/>
      <c r="FS930" s="15"/>
      <c r="FT930" s="15"/>
      <c r="FU930" s="15"/>
      <c r="FV930" s="15"/>
      <c r="FW930" s="15"/>
      <c r="FX930" s="15"/>
      <c r="FY930" s="15"/>
      <c r="FZ930" s="15"/>
      <c r="GA930" s="15"/>
      <c r="GB930" s="15"/>
      <c r="GC930" s="15"/>
      <c r="GD930" s="15"/>
      <c r="GE930" s="15"/>
      <c r="GF930" s="15"/>
      <c r="GG930" s="15"/>
      <c r="GH930" s="15"/>
      <c r="GI930" s="15"/>
      <c r="GJ930" s="15"/>
      <c r="GK930" s="15"/>
      <c r="GL930" s="15"/>
      <c r="GM930" s="15"/>
      <c r="GN930" s="15"/>
      <c r="GO930" s="15"/>
      <c r="GP930" s="15"/>
      <c r="GQ930" s="15"/>
      <c r="GR930" s="15"/>
      <c r="GS930" s="15"/>
      <c r="GT930" s="15"/>
      <c r="GU930" s="15"/>
      <c r="GV930" s="15"/>
      <c r="GW930" s="15"/>
      <c r="GX930" s="15"/>
      <c r="GY930" s="15"/>
      <c r="GZ930" s="15"/>
      <c r="HA930" s="15"/>
      <c r="HB930" s="15"/>
      <c r="HC930" s="15"/>
      <c r="HD930" s="15"/>
      <c r="HE930" s="15"/>
      <c r="HF930" s="15"/>
      <c r="HG930" s="15"/>
      <c r="HH930" s="15"/>
      <c r="HI930" s="15"/>
      <c r="HJ930" s="15"/>
      <c r="HK930" s="15"/>
      <c r="HL930" s="15"/>
      <c r="HM930" s="15"/>
      <c r="HN930" s="15"/>
      <c r="HO930" s="15"/>
      <c r="HP930" s="15"/>
      <c r="HQ930" s="15"/>
      <c r="HR930" s="15"/>
      <c r="HS930" s="15"/>
      <c r="HT930" s="15"/>
      <c r="HU930" s="15"/>
      <c r="HV930" s="15"/>
      <c r="HW930" s="15"/>
      <c r="HX930" s="15"/>
      <c r="HY930" s="15"/>
      <c r="HZ930" s="15"/>
      <c r="IA930" s="15"/>
      <c r="IB930" s="15"/>
    </row>
    <row r="931" s="11" customFormat="1" ht="39.95" customHeight="1" spans="1:236">
      <c r="A931" s="52">
        <v>132</v>
      </c>
      <c r="B931" s="70" t="s">
        <v>1932</v>
      </c>
      <c r="C931" s="53" t="s">
        <v>1940</v>
      </c>
      <c r="D931" s="52" t="s">
        <v>2393</v>
      </c>
      <c r="E931" s="52" t="s">
        <v>1807</v>
      </c>
      <c r="F931" s="64">
        <v>0.9</v>
      </c>
      <c r="G931" s="70">
        <v>41</v>
      </c>
      <c r="H931" s="52" t="s">
        <v>1908</v>
      </c>
      <c r="I931" s="65"/>
      <c r="J931" s="53" t="s">
        <v>1809</v>
      </c>
      <c r="K931" s="53" t="s">
        <v>1810</v>
      </c>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c r="BS931" s="15"/>
      <c r="BT931" s="15"/>
      <c r="BU931" s="15"/>
      <c r="BV931" s="15"/>
      <c r="BW931" s="15"/>
      <c r="BX931" s="15"/>
      <c r="BY931" s="15"/>
      <c r="BZ931" s="15"/>
      <c r="CA931" s="15"/>
      <c r="CB931" s="15"/>
      <c r="CC931" s="15"/>
      <c r="CD931" s="15"/>
      <c r="CE931" s="15"/>
      <c r="CF931" s="15"/>
      <c r="CG931" s="15"/>
      <c r="CH931" s="15"/>
      <c r="CI931" s="15"/>
      <c r="CJ931" s="15"/>
      <c r="CK931" s="15"/>
      <c r="CL931" s="15"/>
      <c r="CM931" s="15"/>
      <c r="CN931" s="15"/>
      <c r="CO931" s="15"/>
      <c r="CP931" s="15"/>
      <c r="CQ931" s="15"/>
      <c r="CR931" s="15"/>
      <c r="CS931" s="15"/>
      <c r="CT931" s="15"/>
      <c r="CU931" s="15"/>
      <c r="CV931" s="15"/>
      <c r="CW931" s="15"/>
      <c r="CX931" s="15"/>
      <c r="CY931" s="15"/>
      <c r="CZ931" s="15"/>
      <c r="DA931" s="15"/>
      <c r="DB931" s="15"/>
      <c r="DC931" s="15"/>
      <c r="DD931" s="15"/>
      <c r="DE931" s="15"/>
      <c r="DF931" s="15"/>
      <c r="DG931" s="15"/>
      <c r="DH931" s="15"/>
      <c r="DI931" s="15"/>
      <c r="DJ931" s="15"/>
      <c r="DK931" s="15"/>
      <c r="DL931" s="15"/>
      <c r="DM931" s="15"/>
      <c r="DN931" s="15"/>
      <c r="DO931" s="15"/>
      <c r="DP931" s="15"/>
      <c r="DQ931" s="15"/>
      <c r="DR931" s="15"/>
      <c r="DS931" s="15"/>
      <c r="DT931" s="15"/>
      <c r="DU931" s="15"/>
      <c r="DV931" s="15"/>
      <c r="DW931" s="15"/>
      <c r="DX931" s="15"/>
      <c r="DY931" s="15"/>
      <c r="DZ931" s="15"/>
      <c r="EA931" s="15"/>
      <c r="EB931" s="15"/>
      <c r="EC931" s="15"/>
      <c r="ED931" s="15"/>
      <c r="EE931" s="15"/>
      <c r="EF931" s="15"/>
      <c r="EG931" s="15"/>
      <c r="EH931" s="15"/>
      <c r="EI931" s="15"/>
      <c r="EJ931" s="15"/>
      <c r="EK931" s="15"/>
      <c r="EL931" s="15"/>
      <c r="EM931" s="15"/>
      <c r="EN931" s="15"/>
      <c r="EO931" s="15"/>
      <c r="EP931" s="15"/>
      <c r="EQ931" s="15"/>
      <c r="ER931" s="15"/>
      <c r="ES931" s="15"/>
      <c r="ET931" s="15"/>
      <c r="EU931" s="15"/>
      <c r="EV931" s="15"/>
      <c r="EW931" s="15"/>
      <c r="EX931" s="15"/>
      <c r="EY931" s="15"/>
      <c r="EZ931" s="15"/>
      <c r="FA931" s="15"/>
      <c r="FB931" s="15"/>
      <c r="FC931" s="15"/>
      <c r="FD931" s="15"/>
      <c r="FE931" s="15"/>
      <c r="FF931" s="15"/>
      <c r="FG931" s="15"/>
      <c r="FH931" s="15"/>
      <c r="FI931" s="15"/>
      <c r="FJ931" s="15"/>
      <c r="FK931" s="15"/>
      <c r="FL931" s="15"/>
      <c r="FM931" s="15"/>
      <c r="FN931" s="15"/>
      <c r="FO931" s="15"/>
      <c r="FP931" s="15"/>
      <c r="FQ931" s="15"/>
      <c r="FR931" s="15"/>
      <c r="FS931" s="15"/>
      <c r="FT931" s="15"/>
      <c r="FU931" s="15"/>
      <c r="FV931" s="15"/>
      <c r="FW931" s="15"/>
      <c r="FX931" s="15"/>
      <c r="FY931" s="15"/>
      <c r="FZ931" s="15"/>
      <c r="GA931" s="15"/>
      <c r="GB931" s="15"/>
      <c r="GC931" s="15"/>
      <c r="GD931" s="15"/>
      <c r="GE931" s="15"/>
      <c r="GF931" s="15"/>
      <c r="GG931" s="15"/>
      <c r="GH931" s="15"/>
      <c r="GI931" s="15"/>
      <c r="GJ931" s="15"/>
      <c r="GK931" s="15"/>
      <c r="GL931" s="15"/>
      <c r="GM931" s="15"/>
      <c r="GN931" s="15"/>
      <c r="GO931" s="15"/>
      <c r="GP931" s="15"/>
      <c r="GQ931" s="15"/>
      <c r="GR931" s="15"/>
      <c r="GS931" s="15"/>
      <c r="GT931" s="15"/>
      <c r="GU931" s="15"/>
      <c r="GV931" s="15"/>
      <c r="GW931" s="15"/>
      <c r="GX931" s="15"/>
      <c r="GY931" s="15"/>
      <c r="GZ931" s="15"/>
      <c r="HA931" s="15"/>
      <c r="HB931" s="15"/>
      <c r="HC931" s="15"/>
      <c r="HD931" s="15"/>
      <c r="HE931" s="15"/>
      <c r="HF931" s="15"/>
      <c r="HG931" s="15"/>
      <c r="HH931" s="15"/>
      <c r="HI931" s="15"/>
      <c r="HJ931" s="15"/>
      <c r="HK931" s="15"/>
      <c r="HL931" s="15"/>
      <c r="HM931" s="15"/>
      <c r="HN931" s="15"/>
      <c r="HO931" s="15"/>
      <c r="HP931" s="15"/>
      <c r="HQ931" s="15"/>
      <c r="HR931" s="15"/>
      <c r="HS931" s="15"/>
      <c r="HT931" s="15"/>
      <c r="HU931" s="15"/>
      <c r="HV931" s="15"/>
      <c r="HW931" s="15"/>
      <c r="HX931" s="15"/>
      <c r="HY931" s="15"/>
      <c r="HZ931" s="15"/>
      <c r="IA931" s="15"/>
      <c r="IB931" s="15"/>
    </row>
    <row r="932" s="11" customFormat="1" ht="39.95" customHeight="1" spans="1:236">
      <c r="A932" s="52">
        <v>133</v>
      </c>
      <c r="B932" s="70" t="s">
        <v>1887</v>
      </c>
      <c r="C932" s="53" t="s">
        <v>2394</v>
      </c>
      <c r="D932" s="52" t="s">
        <v>2395</v>
      </c>
      <c r="E932" s="52" t="s">
        <v>1807</v>
      </c>
      <c r="F932" s="64">
        <v>0.9</v>
      </c>
      <c r="G932" s="70"/>
      <c r="H932" s="52" t="s">
        <v>1908</v>
      </c>
      <c r="I932" s="65"/>
      <c r="J932" s="53" t="s">
        <v>1809</v>
      </c>
      <c r="K932" s="53" t="s">
        <v>1810</v>
      </c>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c r="BQ932" s="15"/>
      <c r="BR932" s="15"/>
      <c r="BS932" s="15"/>
      <c r="BT932" s="15"/>
      <c r="BU932" s="15"/>
      <c r="BV932" s="15"/>
      <c r="BW932" s="15"/>
      <c r="BX932" s="15"/>
      <c r="BY932" s="15"/>
      <c r="BZ932" s="15"/>
      <c r="CA932" s="15"/>
      <c r="CB932" s="15"/>
      <c r="CC932" s="15"/>
      <c r="CD932" s="15"/>
      <c r="CE932" s="15"/>
      <c r="CF932" s="15"/>
      <c r="CG932" s="15"/>
      <c r="CH932" s="15"/>
      <c r="CI932" s="15"/>
      <c r="CJ932" s="15"/>
      <c r="CK932" s="15"/>
      <c r="CL932" s="15"/>
      <c r="CM932" s="15"/>
      <c r="CN932" s="15"/>
      <c r="CO932" s="15"/>
      <c r="CP932" s="15"/>
      <c r="CQ932" s="15"/>
      <c r="CR932" s="15"/>
      <c r="CS932" s="15"/>
      <c r="CT932" s="15"/>
      <c r="CU932" s="15"/>
      <c r="CV932" s="15"/>
      <c r="CW932" s="15"/>
      <c r="CX932" s="15"/>
      <c r="CY932" s="15"/>
      <c r="CZ932" s="15"/>
      <c r="DA932" s="15"/>
      <c r="DB932" s="15"/>
      <c r="DC932" s="15"/>
      <c r="DD932" s="15"/>
      <c r="DE932" s="15"/>
      <c r="DF932" s="15"/>
      <c r="DG932" s="15"/>
      <c r="DH932" s="15"/>
      <c r="DI932" s="15"/>
      <c r="DJ932" s="15"/>
      <c r="DK932" s="15"/>
      <c r="DL932" s="15"/>
      <c r="DM932" s="15"/>
      <c r="DN932" s="15"/>
      <c r="DO932" s="15"/>
      <c r="DP932" s="15"/>
      <c r="DQ932" s="15"/>
      <c r="DR932" s="15"/>
      <c r="DS932" s="15"/>
      <c r="DT932" s="15"/>
      <c r="DU932" s="15"/>
      <c r="DV932" s="15"/>
      <c r="DW932" s="15"/>
      <c r="DX932" s="15"/>
      <c r="DY932" s="15"/>
      <c r="DZ932" s="15"/>
      <c r="EA932" s="15"/>
      <c r="EB932" s="15"/>
      <c r="EC932" s="15"/>
      <c r="ED932" s="15"/>
      <c r="EE932" s="15"/>
      <c r="EF932" s="15"/>
      <c r="EG932" s="15"/>
      <c r="EH932" s="15"/>
      <c r="EI932" s="15"/>
      <c r="EJ932" s="15"/>
      <c r="EK932" s="15"/>
      <c r="EL932" s="15"/>
      <c r="EM932" s="15"/>
      <c r="EN932" s="15"/>
      <c r="EO932" s="15"/>
      <c r="EP932" s="15"/>
      <c r="EQ932" s="15"/>
      <c r="ER932" s="15"/>
      <c r="ES932" s="15"/>
      <c r="ET932" s="15"/>
      <c r="EU932" s="15"/>
      <c r="EV932" s="15"/>
      <c r="EW932" s="15"/>
      <c r="EX932" s="15"/>
      <c r="EY932" s="15"/>
      <c r="EZ932" s="15"/>
      <c r="FA932" s="15"/>
      <c r="FB932" s="15"/>
      <c r="FC932" s="15"/>
      <c r="FD932" s="15"/>
      <c r="FE932" s="15"/>
      <c r="FF932" s="15"/>
      <c r="FG932" s="15"/>
      <c r="FH932" s="15"/>
      <c r="FI932" s="15"/>
      <c r="FJ932" s="15"/>
      <c r="FK932" s="15"/>
      <c r="FL932" s="15"/>
      <c r="FM932" s="15"/>
      <c r="FN932" s="15"/>
      <c r="FO932" s="15"/>
      <c r="FP932" s="15"/>
      <c r="FQ932" s="15"/>
      <c r="FR932" s="15"/>
      <c r="FS932" s="15"/>
      <c r="FT932" s="15"/>
      <c r="FU932" s="15"/>
      <c r="FV932" s="15"/>
      <c r="FW932" s="15"/>
      <c r="FX932" s="15"/>
      <c r="FY932" s="15"/>
      <c r="FZ932" s="15"/>
      <c r="GA932" s="15"/>
      <c r="GB932" s="15"/>
      <c r="GC932" s="15"/>
      <c r="GD932" s="15"/>
      <c r="GE932" s="15"/>
      <c r="GF932" s="15"/>
      <c r="GG932" s="15"/>
      <c r="GH932" s="15"/>
      <c r="GI932" s="15"/>
      <c r="GJ932" s="15"/>
      <c r="GK932" s="15"/>
      <c r="GL932" s="15"/>
      <c r="GM932" s="15"/>
      <c r="GN932" s="15"/>
      <c r="GO932" s="15"/>
      <c r="GP932" s="15"/>
      <c r="GQ932" s="15"/>
      <c r="GR932" s="15"/>
      <c r="GS932" s="15"/>
      <c r="GT932" s="15"/>
      <c r="GU932" s="15"/>
      <c r="GV932" s="15"/>
      <c r="GW932" s="15"/>
      <c r="GX932" s="15"/>
      <c r="GY932" s="15"/>
      <c r="GZ932" s="15"/>
      <c r="HA932" s="15"/>
      <c r="HB932" s="15"/>
      <c r="HC932" s="15"/>
      <c r="HD932" s="15"/>
      <c r="HE932" s="15"/>
      <c r="HF932" s="15"/>
      <c r="HG932" s="15"/>
      <c r="HH932" s="15"/>
      <c r="HI932" s="15"/>
      <c r="HJ932" s="15"/>
      <c r="HK932" s="15"/>
      <c r="HL932" s="15"/>
      <c r="HM932" s="15"/>
      <c r="HN932" s="15"/>
      <c r="HO932" s="15"/>
      <c r="HP932" s="15"/>
      <c r="HQ932" s="15"/>
      <c r="HR932" s="15"/>
      <c r="HS932" s="15"/>
      <c r="HT932" s="15"/>
      <c r="HU932" s="15"/>
      <c r="HV932" s="15"/>
      <c r="HW932" s="15"/>
      <c r="HX932" s="15"/>
      <c r="HY932" s="15"/>
      <c r="HZ932" s="15"/>
      <c r="IA932" s="15"/>
      <c r="IB932" s="15"/>
    </row>
    <row r="933" s="11" customFormat="1" ht="39.95" customHeight="1" spans="1:236">
      <c r="A933" s="52">
        <v>134</v>
      </c>
      <c r="B933" s="70" t="s">
        <v>1887</v>
      </c>
      <c r="C933" s="53" t="s">
        <v>1940</v>
      </c>
      <c r="D933" s="52" t="s">
        <v>2396</v>
      </c>
      <c r="E933" s="52" t="s">
        <v>1807</v>
      </c>
      <c r="F933" s="64">
        <v>0.9</v>
      </c>
      <c r="G933" s="70">
        <v>79.9</v>
      </c>
      <c r="H933" s="52" t="s">
        <v>1833</v>
      </c>
      <c r="I933" s="65"/>
      <c r="J933" s="53" t="s">
        <v>1809</v>
      </c>
      <c r="K933" s="53" t="s">
        <v>1810</v>
      </c>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5"/>
      <c r="BQ933" s="15"/>
      <c r="BR933" s="15"/>
      <c r="BS933" s="15"/>
      <c r="BT933" s="15"/>
      <c r="BU933" s="15"/>
      <c r="BV933" s="15"/>
      <c r="BW933" s="15"/>
      <c r="BX933" s="15"/>
      <c r="BY933" s="15"/>
      <c r="BZ933" s="15"/>
      <c r="CA933" s="15"/>
      <c r="CB933" s="15"/>
      <c r="CC933" s="15"/>
      <c r="CD933" s="15"/>
      <c r="CE933" s="15"/>
      <c r="CF933" s="15"/>
      <c r="CG933" s="15"/>
      <c r="CH933" s="15"/>
      <c r="CI933" s="15"/>
      <c r="CJ933" s="15"/>
      <c r="CK933" s="15"/>
      <c r="CL933" s="15"/>
      <c r="CM933" s="15"/>
      <c r="CN933" s="15"/>
      <c r="CO933" s="15"/>
      <c r="CP933" s="15"/>
      <c r="CQ933" s="15"/>
      <c r="CR933" s="15"/>
      <c r="CS933" s="15"/>
      <c r="CT933" s="15"/>
      <c r="CU933" s="15"/>
      <c r="CV933" s="15"/>
      <c r="CW933" s="15"/>
      <c r="CX933" s="15"/>
      <c r="CY933" s="15"/>
      <c r="CZ933" s="15"/>
      <c r="DA933" s="15"/>
      <c r="DB933" s="15"/>
      <c r="DC933" s="15"/>
      <c r="DD933" s="15"/>
      <c r="DE933" s="15"/>
      <c r="DF933" s="15"/>
      <c r="DG933" s="15"/>
      <c r="DH933" s="15"/>
      <c r="DI933" s="15"/>
      <c r="DJ933" s="15"/>
      <c r="DK933" s="15"/>
      <c r="DL933" s="15"/>
      <c r="DM933" s="15"/>
      <c r="DN933" s="15"/>
      <c r="DO933" s="15"/>
      <c r="DP933" s="15"/>
      <c r="DQ933" s="15"/>
      <c r="DR933" s="15"/>
      <c r="DS933" s="15"/>
      <c r="DT933" s="15"/>
      <c r="DU933" s="15"/>
      <c r="DV933" s="15"/>
      <c r="DW933" s="15"/>
      <c r="DX933" s="15"/>
      <c r="DY933" s="15"/>
      <c r="DZ933" s="15"/>
      <c r="EA933" s="15"/>
      <c r="EB933" s="15"/>
      <c r="EC933" s="15"/>
      <c r="ED933" s="15"/>
      <c r="EE933" s="15"/>
      <c r="EF933" s="15"/>
      <c r="EG933" s="15"/>
      <c r="EH933" s="15"/>
      <c r="EI933" s="15"/>
      <c r="EJ933" s="15"/>
      <c r="EK933" s="15"/>
      <c r="EL933" s="15"/>
      <c r="EM933" s="15"/>
      <c r="EN933" s="15"/>
      <c r="EO933" s="15"/>
      <c r="EP933" s="15"/>
      <c r="EQ933" s="15"/>
      <c r="ER933" s="15"/>
      <c r="ES933" s="15"/>
      <c r="ET933" s="15"/>
      <c r="EU933" s="15"/>
      <c r="EV933" s="15"/>
      <c r="EW933" s="15"/>
      <c r="EX933" s="15"/>
      <c r="EY933" s="15"/>
      <c r="EZ933" s="15"/>
      <c r="FA933" s="15"/>
      <c r="FB933" s="15"/>
      <c r="FC933" s="15"/>
      <c r="FD933" s="15"/>
      <c r="FE933" s="15"/>
      <c r="FF933" s="15"/>
      <c r="FG933" s="15"/>
      <c r="FH933" s="15"/>
      <c r="FI933" s="15"/>
      <c r="FJ933" s="15"/>
      <c r="FK933" s="15"/>
      <c r="FL933" s="15"/>
      <c r="FM933" s="15"/>
      <c r="FN933" s="15"/>
      <c r="FO933" s="15"/>
      <c r="FP933" s="15"/>
      <c r="FQ933" s="15"/>
      <c r="FR933" s="15"/>
      <c r="FS933" s="15"/>
      <c r="FT933" s="15"/>
      <c r="FU933" s="15"/>
      <c r="FV933" s="15"/>
      <c r="FW933" s="15"/>
      <c r="FX933" s="15"/>
      <c r="FY933" s="15"/>
      <c r="FZ933" s="15"/>
      <c r="GA933" s="15"/>
      <c r="GB933" s="15"/>
      <c r="GC933" s="15"/>
      <c r="GD933" s="15"/>
      <c r="GE933" s="15"/>
      <c r="GF933" s="15"/>
      <c r="GG933" s="15"/>
      <c r="GH933" s="15"/>
      <c r="GI933" s="15"/>
      <c r="GJ933" s="15"/>
      <c r="GK933" s="15"/>
      <c r="GL933" s="15"/>
      <c r="GM933" s="15"/>
      <c r="GN933" s="15"/>
      <c r="GO933" s="15"/>
      <c r="GP933" s="15"/>
      <c r="GQ933" s="15"/>
      <c r="GR933" s="15"/>
      <c r="GS933" s="15"/>
      <c r="GT933" s="15"/>
      <c r="GU933" s="15"/>
      <c r="GV933" s="15"/>
      <c r="GW933" s="15"/>
      <c r="GX933" s="15"/>
      <c r="GY933" s="15"/>
      <c r="GZ933" s="15"/>
      <c r="HA933" s="15"/>
      <c r="HB933" s="15"/>
      <c r="HC933" s="15"/>
      <c r="HD933" s="15"/>
      <c r="HE933" s="15"/>
      <c r="HF933" s="15"/>
      <c r="HG933" s="15"/>
      <c r="HH933" s="15"/>
      <c r="HI933" s="15"/>
      <c r="HJ933" s="15"/>
      <c r="HK933" s="15"/>
      <c r="HL933" s="15"/>
      <c r="HM933" s="15"/>
      <c r="HN933" s="15"/>
      <c r="HO933" s="15"/>
      <c r="HP933" s="15"/>
      <c r="HQ933" s="15"/>
      <c r="HR933" s="15"/>
      <c r="HS933" s="15"/>
      <c r="HT933" s="15"/>
      <c r="HU933" s="15"/>
      <c r="HV933" s="15"/>
      <c r="HW933" s="15"/>
      <c r="HX933" s="15"/>
      <c r="HY933" s="15"/>
      <c r="HZ933" s="15"/>
      <c r="IA933" s="15"/>
      <c r="IB933" s="15"/>
    </row>
    <row r="934" s="11" customFormat="1" ht="39.95" customHeight="1" spans="1:236">
      <c r="A934" s="52">
        <v>135</v>
      </c>
      <c r="B934" s="70" t="s">
        <v>1887</v>
      </c>
      <c r="C934" s="53" t="s">
        <v>2397</v>
      </c>
      <c r="D934" s="52" t="s">
        <v>496</v>
      </c>
      <c r="E934" s="52" t="s">
        <v>1807</v>
      </c>
      <c r="F934" s="64">
        <v>0.9</v>
      </c>
      <c r="G934" s="70"/>
      <c r="H934" s="52" t="s">
        <v>1816</v>
      </c>
      <c r="I934" s="65"/>
      <c r="J934" s="53" t="s">
        <v>1809</v>
      </c>
      <c r="K934" s="53" t="s">
        <v>1810</v>
      </c>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5"/>
      <c r="BO934" s="15"/>
      <c r="BP934" s="15"/>
      <c r="BQ934" s="15"/>
      <c r="BR934" s="15"/>
      <c r="BS934" s="15"/>
      <c r="BT934" s="15"/>
      <c r="BU934" s="15"/>
      <c r="BV934" s="15"/>
      <c r="BW934" s="15"/>
      <c r="BX934" s="15"/>
      <c r="BY934" s="15"/>
      <c r="BZ934" s="15"/>
      <c r="CA934" s="15"/>
      <c r="CB934" s="15"/>
      <c r="CC934" s="15"/>
      <c r="CD934" s="15"/>
      <c r="CE934" s="15"/>
      <c r="CF934" s="15"/>
      <c r="CG934" s="15"/>
      <c r="CH934" s="15"/>
      <c r="CI934" s="15"/>
      <c r="CJ934" s="15"/>
      <c r="CK934" s="15"/>
      <c r="CL934" s="15"/>
      <c r="CM934" s="15"/>
      <c r="CN934" s="15"/>
      <c r="CO934" s="15"/>
      <c r="CP934" s="15"/>
      <c r="CQ934" s="15"/>
      <c r="CR934" s="15"/>
      <c r="CS934" s="15"/>
      <c r="CT934" s="15"/>
      <c r="CU934" s="15"/>
      <c r="CV934" s="15"/>
      <c r="CW934" s="15"/>
      <c r="CX934" s="15"/>
      <c r="CY934" s="15"/>
      <c r="CZ934" s="15"/>
      <c r="DA934" s="15"/>
      <c r="DB934" s="15"/>
      <c r="DC934" s="15"/>
      <c r="DD934" s="15"/>
      <c r="DE934" s="15"/>
      <c r="DF934" s="15"/>
      <c r="DG934" s="15"/>
      <c r="DH934" s="15"/>
      <c r="DI934" s="15"/>
      <c r="DJ934" s="15"/>
      <c r="DK934" s="15"/>
      <c r="DL934" s="15"/>
      <c r="DM934" s="15"/>
      <c r="DN934" s="15"/>
      <c r="DO934" s="15"/>
      <c r="DP934" s="15"/>
      <c r="DQ934" s="15"/>
      <c r="DR934" s="15"/>
      <c r="DS934" s="15"/>
      <c r="DT934" s="15"/>
      <c r="DU934" s="15"/>
      <c r="DV934" s="15"/>
      <c r="DW934" s="15"/>
      <c r="DX934" s="15"/>
      <c r="DY934" s="15"/>
      <c r="DZ934" s="15"/>
      <c r="EA934" s="15"/>
      <c r="EB934" s="15"/>
      <c r="EC934" s="15"/>
      <c r="ED934" s="15"/>
      <c r="EE934" s="15"/>
      <c r="EF934" s="15"/>
      <c r="EG934" s="15"/>
      <c r="EH934" s="15"/>
      <c r="EI934" s="15"/>
      <c r="EJ934" s="15"/>
      <c r="EK934" s="15"/>
      <c r="EL934" s="15"/>
      <c r="EM934" s="15"/>
      <c r="EN934" s="15"/>
      <c r="EO934" s="15"/>
      <c r="EP934" s="15"/>
      <c r="EQ934" s="15"/>
      <c r="ER934" s="15"/>
      <c r="ES934" s="15"/>
      <c r="ET934" s="15"/>
      <c r="EU934" s="15"/>
      <c r="EV934" s="15"/>
      <c r="EW934" s="15"/>
      <c r="EX934" s="15"/>
      <c r="EY934" s="15"/>
      <c r="EZ934" s="15"/>
      <c r="FA934" s="15"/>
      <c r="FB934" s="15"/>
      <c r="FC934" s="15"/>
      <c r="FD934" s="15"/>
      <c r="FE934" s="15"/>
      <c r="FF934" s="15"/>
      <c r="FG934" s="15"/>
      <c r="FH934" s="15"/>
      <c r="FI934" s="15"/>
      <c r="FJ934" s="15"/>
      <c r="FK934" s="15"/>
      <c r="FL934" s="15"/>
      <c r="FM934" s="15"/>
      <c r="FN934" s="15"/>
      <c r="FO934" s="15"/>
      <c r="FP934" s="15"/>
      <c r="FQ934" s="15"/>
      <c r="FR934" s="15"/>
      <c r="FS934" s="15"/>
      <c r="FT934" s="15"/>
      <c r="FU934" s="15"/>
      <c r="FV934" s="15"/>
      <c r="FW934" s="15"/>
      <c r="FX934" s="15"/>
      <c r="FY934" s="15"/>
      <c r="FZ934" s="15"/>
      <c r="GA934" s="15"/>
      <c r="GB934" s="15"/>
      <c r="GC934" s="15"/>
      <c r="GD934" s="15"/>
      <c r="GE934" s="15"/>
      <c r="GF934" s="15"/>
      <c r="GG934" s="15"/>
      <c r="GH934" s="15"/>
      <c r="GI934" s="15"/>
      <c r="GJ934" s="15"/>
      <c r="GK934" s="15"/>
      <c r="GL934" s="15"/>
      <c r="GM934" s="15"/>
      <c r="GN934" s="15"/>
      <c r="GO934" s="15"/>
      <c r="GP934" s="15"/>
      <c r="GQ934" s="15"/>
      <c r="GR934" s="15"/>
      <c r="GS934" s="15"/>
      <c r="GT934" s="15"/>
      <c r="GU934" s="15"/>
      <c r="GV934" s="15"/>
      <c r="GW934" s="15"/>
      <c r="GX934" s="15"/>
      <c r="GY934" s="15"/>
      <c r="GZ934" s="15"/>
      <c r="HA934" s="15"/>
      <c r="HB934" s="15"/>
      <c r="HC934" s="15"/>
      <c r="HD934" s="15"/>
      <c r="HE934" s="15"/>
      <c r="HF934" s="15"/>
      <c r="HG934" s="15"/>
      <c r="HH934" s="15"/>
      <c r="HI934" s="15"/>
      <c r="HJ934" s="15"/>
      <c r="HK934" s="15"/>
      <c r="HL934" s="15"/>
      <c r="HM934" s="15"/>
      <c r="HN934" s="15"/>
      <c r="HO934" s="15"/>
      <c r="HP934" s="15"/>
      <c r="HQ934" s="15"/>
      <c r="HR934" s="15"/>
      <c r="HS934" s="15"/>
      <c r="HT934" s="15"/>
      <c r="HU934" s="15"/>
      <c r="HV934" s="15"/>
      <c r="HW934" s="15"/>
      <c r="HX934" s="15"/>
      <c r="HY934" s="15"/>
      <c r="HZ934" s="15"/>
      <c r="IA934" s="15"/>
      <c r="IB934" s="15"/>
    </row>
    <row r="935" s="11" customFormat="1" ht="39.95" customHeight="1" spans="1:236">
      <c r="A935" s="52">
        <v>136</v>
      </c>
      <c r="B935" s="70" t="s">
        <v>1843</v>
      </c>
      <c r="C935" s="53" t="s">
        <v>2398</v>
      </c>
      <c r="D935" s="52" t="s">
        <v>982</v>
      </c>
      <c r="E935" s="52" t="s">
        <v>1807</v>
      </c>
      <c r="F935" s="64">
        <v>0.9</v>
      </c>
      <c r="G935" s="70">
        <v>49.3</v>
      </c>
      <c r="H935" s="52" t="s">
        <v>1895</v>
      </c>
      <c r="I935" s="65"/>
      <c r="J935" s="53" t="s">
        <v>1809</v>
      </c>
      <c r="K935" s="53" t="s">
        <v>1810</v>
      </c>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5"/>
      <c r="BO935" s="15"/>
      <c r="BP935" s="15"/>
      <c r="BQ935" s="15"/>
      <c r="BR935" s="15"/>
      <c r="BS935" s="15"/>
      <c r="BT935" s="15"/>
      <c r="BU935" s="15"/>
      <c r="BV935" s="15"/>
      <c r="BW935" s="15"/>
      <c r="BX935" s="15"/>
      <c r="BY935" s="15"/>
      <c r="BZ935" s="15"/>
      <c r="CA935" s="15"/>
      <c r="CB935" s="15"/>
      <c r="CC935" s="15"/>
      <c r="CD935" s="15"/>
      <c r="CE935" s="15"/>
      <c r="CF935" s="15"/>
      <c r="CG935" s="15"/>
      <c r="CH935" s="15"/>
      <c r="CI935" s="15"/>
      <c r="CJ935" s="15"/>
      <c r="CK935" s="15"/>
      <c r="CL935" s="15"/>
      <c r="CM935" s="15"/>
      <c r="CN935" s="15"/>
      <c r="CO935" s="15"/>
      <c r="CP935" s="15"/>
      <c r="CQ935" s="15"/>
      <c r="CR935" s="15"/>
      <c r="CS935" s="15"/>
      <c r="CT935" s="15"/>
      <c r="CU935" s="15"/>
      <c r="CV935" s="15"/>
      <c r="CW935" s="15"/>
      <c r="CX935" s="15"/>
      <c r="CY935" s="15"/>
      <c r="CZ935" s="15"/>
      <c r="DA935" s="15"/>
      <c r="DB935" s="15"/>
      <c r="DC935" s="15"/>
      <c r="DD935" s="15"/>
      <c r="DE935" s="15"/>
      <c r="DF935" s="15"/>
      <c r="DG935" s="15"/>
      <c r="DH935" s="15"/>
      <c r="DI935" s="15"/>
      <c r="DJ935" s="15"/>
      <c r="DK935" s="15"/>
      <c r="DL935" s="15"/>
      <c r="DM935" s="15"/>
      <c r="DN935" s="15"/>
      <c r="DO935" s="15"/>
      <c r="DP935" s="15"/>
      <c r="DQ935" s="15"/>
      <c r="DR935" s="15"/>
      <c r="DS935" s="15"/>
      <c r="DT935" s="15"/>
      <c r="DU935" s="15"/>
      <c r="DV935" s="15"/>
      <c r="DW935" s="15"/>
      <c r="DX935" s="15"/>
      <c r="DY935" s="15"/>
      <c r="DZ935" s="15"/>
      <c r="EA935" s="15"/>
      <c r="EB935" s="15"/>
      <c r="EC935" s="15"/>
      <c r="ED935" s="15"/>
      <c r="EE935" s="15"/>
      <c r="EF935" s="15"/>
      <c r="EG935" s="15"/>
      <c r="EH935" s="15"/>
      <c r="EI935" s="15"/>
      <c r="EJ935" s="15"/>
      <c r="EK935" s="15"/>
      <c r="EL935" s="15"/>
      <c r="EM935" s="15"/>
      <c r="EN935" s="15"/>
      <c r="EO935" s="15"/>
      <c r="EP935" s="15"/>
      <c r="EQ935" s="15"/>
      <c r="ER935" s="15"/>
      <c r="ES935" s="15"/>
      <c r="ET935" s="15"/>
      <c r="EU935" s="15"/>
      <c r="EV935" s="15"/>
      <c r="EW935" s="15"/>
      <c r="EX935" s="15"/>
      <c r="EY935" s="15"/>
      <c r="EZ935" s="15"/>
      <c r="FA935" s="15"/>
      <c r="FB935" s="15"/>
      <c r="FC935" s="15"/>
      <c r="FD935" s="15"/>
      <c r="FE935" s="15"/>
      <c r="FF935" s="15"/>
      <c r="FG935" s="15"/>
      <c r="FH935" s="15"/>
      <c r="FI935" s="15"/>
      <c r="FJ935" s="15"/>
      <c r="FK935" s="15"/>
      <c r="FL935" s="15"/>
      <c r="FM935" s="15"/>
      <c r="FN935" s="15"/>
      <c r="FO935" s="15"/>
      <c r="FP935" s="15"/>
      <c r="FQ935" s="15"/>
      <c r="FR935" s="15"/>
      <c r="FS935" s="15"/>
      <c r="FT935" s="15"/>
      <c r="FU935" s="15"/>
      <c r="FV935" s="15"/>
      <c r="FW935" s="15"/>
      <c r="FX935" s="15"/>
      <c r="FY935" s="15"/>
      <c r="FZ935" s="15"/>
      <c r="GA935" s="15"/>
      <c r="GB935" s="15"/>
      <c r="GC935" s="15"/>
      <c r="GD935" s="15"/>
      <c r="GE935" s="15"/>
      <c r="GF935" s="15"/>
      <c r="GG935" s="15"/>
      <c r="GH935" s="15"/>
      <c r="GI935" s="15"/>
      <c r="GJ935" s="15"/>
      <c r="GK935" s="15"/>
      <c r="GL935" s="15"/>
      <c r="GM935" s="15"/>
      <c r="GN935" s="15"/>
      <c r="GO935" s="15"/>
      <c r="GP935" s="15"/>
      <c r="GQ935" s="15"/>
      <c r="GR935" s="15"/>
      <c r="GS935" s="15"/>
      <c r="GT935" s="15"/>
      <c r="GU935" s="15"/>
      <c r="GV935" s="15"/>
      <c r="GW935" s="15"/>
      <c r="GX935" s="15"/>
      <c r="GY935" s="15"/>
      <c r="GZ935" s="15"/>
      <c r="HA935" s="15"/>
      <c r="HB935" s="15"/>
      <c r="HC935" s="15"/>
      <c r="HD935" s="15"/>
      <c r="HE935" s="15"/>
      <c r="HF935" s="15"/>
      <c r="HG935" s="15"/>
      <c r="HH935" s="15"/>
      <c r="HI935" s="15"/>
      <c r="HJ935" s="15"/>
      <c r="HK935" s="15"/>
      <c r="HL935" s="15"/>
      <c r="HM935" s="15"/>
      <c r="HN935" s="15"/>
      <c r="HO935" s="15"/>
      <c r="HP935" s="15"/>
      <c r="HQ935" s="15"/>
      <c r="HR935" s="15"/>
      <c r="HS935" s="15"/>
      <c r="HT935" s="15"/>
      <c r="HU935" s="15"/>
      <c r="HV935" s="15"/>
      <c r="HW935" s="15"/>
      <c r="HX935" s="15"/>
      <c r="HY935" s="15"/>
      <c r="HZ935" s="15"/>
      <c r="IA935" s="15"/>
      <c r="IB935" s="15"/>
    </row>
    <row r="936" s="11" customFormat="1" ht="39.95" customHeight="1" spans="1:236">
      <c r="A936" s="52">
        <v>137</v>
      </c>
      <c r="B936" s="70" t="s">
        <v>2399</v>
      </c>
      <c r="C936" s="53" t="s">
        <v>2400</v>
      </c>
      <c r="D936" s="52" t="s">
        <v>2401</v>
      </c>
      <c r="E936" s="52" t="s">
        <v>1807</v>
      </c>
      <c r="F936" s="64">
        <v>0.9</v>
      </c>
      <c r="G936" s="70">
        <v>39.4208</v>
      </c>
      <c r="H936" s="52" t="s">
        <v>1895</v>
      </c>
      <c r="I936" s="65"/>
      <c r="J936" s="53" t="s">
        <v>1809</v>
      </c>
      <c r="K936" s="53" t="s">
        <v>1810</v>
      </c>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5"/>
      <c r="BO936" s="15"/>
      <c r="BP936" s="15"/>
      <c r="BQ936" s="15"/>
      <c r="BR936" s="15"/>
      <c r="BS936" s="15"/>
      <c r="BT936" s="15"/>
      <c r="BU936" s="15"/>
      <c r="BV936" s="15"/>
      <c r="BW936" s="15"/>
      <c r="BX936" s="15"/>
      <c r="BY936" s="15"/>
      <c r="BZ936" s="15"/>
      <c r="CA936" s="15"/>
      <c r="CB936" s="15"/>
      <c r="CC936" s="15"/>
      <c r="CD936" s="15"/>
      <c r="CE936" s="15"/>
      <c r="CF936" s="15"/>
      <c r="CG936" s="15"/>
      <c r="CH936" s="15"/>
      <c r="CI936" s="15"/>
      <c r="CJ936" s="15"/>
      <c r="CK936" s="15"/>
      <c r="CL936" s="15"/>
      <c r="CM936" s="15"/>
      <c r="CN936" s="15"/>
      <c r="CO936" s="15"/>
      <c r="CP936" s="15"/>
      <c r="CQ936" s="15"/>
      <c r="CR936" s="15"/>
      <c r="CS936" s="15"/>
      <c r="CT936" s="15"/>
      <c r="CU936" s="15"/>
      <c r="CV936" s="15"/>
      <c r="CW936" s="15"/>
      <c r="CX936" s="15"/>
      <c r="CY936" s="15"/>
      <c r="CZ936" s="15"/>
      <c r="DA936" s="15"/>
      <c r="DB936" s="15"/>
      <c r="DC936" s="15"/>
      <c r="DD936" s="15"/>
      <c r="DE936" s="15"/>
      <c r="DF936" s="15"/>
      <c r="DG936" s="15"/>
      <c r="DH936" s="15"/>
      <c r="DI936" s="15"/>
      <c r="DJ936" s="15"/>
      <c r="DK936" s="15"/>
      <c r="DL936" s="15"/>
      <c r="DM936" s="15"/>
      <c r="DN936" s="15"/>
      <c r="DO936" s="15"/>
      <c r="DP936" s="15"/>
      <c r="DQ936" s="15"/>
      <c r="DR936" s="15"/>
      <c r="DS936" s="15"/>
      <c r="DT936" s="15"/>
      <c r="DU936" s="15"/>
      <c r="DV936" s="15"/>
      <c r="DW936" s="15"/>
      <c r="DX936" s="15"/>
      <c r="DY936" s="15"/>
      <c r="DZ936" s="15"/>
      <c r="EA936" s="15"/>
      <c r="EB936" s="15"/>
      <c r="EC936" s="15"/>
      <c r="ED936" s="15"/>
      <c r="EE936" s="15"/>
      <c r="EF936" s="15"/>
      <c r="EG936" s="15"/>
      <c r="EH936" s="15"/>
      <c r="EI936" s="15"/>
      <c r="EJ936" s="15"/>
      <c r="EK936" s="15"/>
      <c r="EL936" s="15"/>
      <c r="EM936" s="15"/>
      <c r="EN936" s="15"/>
      <c r="EO936" s="15"/>
      <c r="EP936" s="15"/>
      <c r="EQ936" s="15"/>
      <c r="ER936" s="15"/>
      <c r="ES936" s="15"/>
      <c r="ET936" s="15"/>
      <c r="EU936" s="15"/>
      <c r="EV936" s="15"/>
      <c r="EW936" s="15"/>
      <c r="EX936" s="15"/>
      <c r="EY936" s="15"/>
      <c r="EZ936" s="15"/>
      <c r="FA936" s="15"/>
      <c r="FB936" s="15"/>
      <c r="FC936" s="15"/>
      <c r="FD936" s="15"/>
      <c r="FE936" s="15"/>
      <c r="FF936" s="15"/>
      <c r="FG936" s="15"/>
      <c r="FH936" s="15"/>
      <c r="FI936" s="15"/>
      <c r="FJ936" s="15"/>
      <c r="FK936" s="15"/>
      <c r="FL936" s="15"/>
      <c r="FM936" s="15"/>
      <c r="FN936" s="15"/>
      <c r="FO936" s="15"/>
      <c r="FP936" s="15"/>
      <c r="FQ936" s="15"/>
      <c r="FR936" s="15"/>
      <c r="FS936" s="15"/>
      <c r="FT936" s="15"/>
      <c r="FU936" s="15"/>
      <c r="FV936" s="15"/>
      <c r="FW936" s="15"/>
      <c r="FX936" s="15"/>
      <c r="FY936" s="15"/>
      <c r="FZ936" s="15"/>
      <c r="GA936" s="15"/>
      <c r="GB936" s="15"/>
      <c r="GC936" s="15"/>
      <c r="GD936" s="15"/>
      <c r="GE936" s="15"/>
      <c r="GF936" s="15"/>
      <c r="GG936" s="15"/>
      <c r="GH936" s="15"/>
      <c r="GI936" s="15"/>
      <c r="GJ936" s="15"/>
      <c r="GK936" s="15"/>
      <c r="GL936" s="15"/>
      <c r="GM936" s="15"/>
      <c r="GN936" s="15"/>
      <c r="GO936" s="15"/>
      <c r="GP936" s="15"/>
      <c r="GQ936" s="15"/>
      <c r="GR936" s="15"/>
      <c r="GS936" s="15"/>
      <c r="GT936" s="15"/>
      <c r="GU936" s="15"/>
      <c r="GV936" s="15"/>
      <c r="GW936" s="15"/>
      <c r="GX936" s="15"/>
      <c r="GY936" s="15"/>
      <c r="GZ936" s="15"/>
      <c r="HA936" s="15"/>
      <c r="HB936" s="15"/>
      <c r="HC936" s="15"/>
      <c r="HD936" s="15"/>
      <c r="HE936" s="15"/>
      <c r="HF936" s="15"/>
      <c r="HG936" s="15"/>
      <c r="HH936" s="15"/>
      <c r="HI936" s="15"/>
      <c r="HJ936" s="15"/>
      <c r="HK936" s="15"/>
      <c r="HL936" s="15"/>
      <c r="HM936" s="15"/>
      <c r="HN936" s="15"/>
      <c r="HO936" s="15"/>
      <c r="HP936" s="15"/>
      <c r="HQ936" s="15"/>
      <c r="HR936" s="15"/>
      <c r="HS936" s="15"/>
      <c r="HT936" s="15"/>
      <c r="HU936" s="15"/>
      <c r="HV936" s="15"/>
      <c r="HW936" s="15"/>
      <c r="HX936" s="15"/>
      <c r="HY936" s="15"/>
      <c r="HZ936" s="15"/>
      <c r="IA936" s="15"/>
      <c r="IB936" s="15"/>
    </row>
    <row r="937" s="11" customFormat="1" ht="39.95" customHeight="1" spans="1:236">
      <c r="A937" s="52">
        <v>138</v>
      </c>
      <c r="B937" s="70" t="s">
        <v>2402</v>
      </c>
      <c r="C937" s="52" t="s">
        <v>1812</v>
      </c>
      <c r="D937" s="52" t="s">
        <v>2403</v>
      </c>
      <c r="E937" s="52" t="s">
        <v>1807</v>
      </c>
      <c r="F937" s="64">
        <v>0.9</v>
      </c>
      <c r="G937" s="70">
        <v>3.3</v>
      </c>
      <c r="H937" s="52" t="s">
        <v>1895</v>
      </c>
      <c r="I937" s="65"/>
      <c r="J937" s="53" t="s">
        <v>1809</v>
      </c>
      <c r="K937" s="53" t="s">
        <v>1810</v>
      </c>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5"/>
      <c r="BO937" s="15"/>
      <c r="BP937" s="15"/>
      <c r="BQ937" s="15"/>
      <c r="BR937" s="15"/>
      <c r="BS937" s="15"/>
      <c r="BT937" s="15"/>
      <c r="BU937" s="15"/>
      <c r="BV937" s="15"/>
      <c r="BW937" s="15"/>
      <c r="BX937" s="15"/>
      <c r="BY937" s="15"/>
      <c r="BZ937" s="15"/>
      <c r="CA937" s="15"/>
      <c r="CB937" s="15"/>
      <c r="CC937" s="15"/>
      <c r="CD937" s="15"/>
      <c r="CE937" s="15"/>
      <c r="CF937" s="15"/>
      <c r="CG937" s="15"/>
      <c r="CH937" s="15"/>
      <c r="CI937" s="15"/>
      <c r="CJ937" s="15"/>
      <c r="CK937" s="15"/>
      <c r="CL937" s="15"/>
      <c r="CM937" s="15"/>
      <c r="CN937" s="15"/>
      <c r="CO937" s="15"/>
      <c r="CP937" s="15"/>
      <c r="CQ937" s="15"/>
      <c r="CR937" s="15"/>
      <c r="CS937" s="15"/>
      <c r="CT937" s="15"/>
      <c r="CU937" s="15"/>
      <c r="CV937" s="15"/>
      <c r="CW937" s="15"/>
      <c r="CX937" s="15"/>
      <c r="CY937" s="15"/>
      <c r="CZ937" s="15"/>
      <c r="DA937" s="15"/>
      <c r="DB937" s="15"/>
      <c r="DC937" s="15"/>
      <c r="DD937" s="15"/>
      <c r="DE937" s="15"/>
      <c r="DF937" s="15"/>
      <c r="DG937" s="15"/>
      <c r="DH937" s="15"/>
      <c r="DI937" s="15"/>
      <c r="DJ937" s="15"/>
      <c r="DK937" s="15"/>
      <c r="DL937" s="15"/>
      <c r="DM937" s="15"/>
      <c r="DN937" s="15"/>
      <c r="DO937" s="15"/>
      <c r="DP937" s="15"/>
      <c r="DQ937" s="15"/>
      <c r="DR937" s="15"/>
      <c r="DS937" s="15"/>
      <c r="DT937" s="15"/>
      <c r="DU937" s="15"/>
      <c r="DV937" s="15"/>
      <c r="DW937" s="15"/>
      <c r="DX937" s="15"/>
      <c r="DY937" s="15"/>
      <c r="DZ937" s="15"/>
      <c r="EA937" s="15"/>
      <c r="EB937" s="15"/>
      <c r="EC937" s="15"/>
      <c r="ED937" s="15"/>
      <c r="EE937" s="15"/>
      <c r="EF937" s="15"/>
      <c r="EG937" s="15"/>
      <c r="EH937" s="15"/>
      <c r="EI937" s="15"/>
      <c r="EJ937" s="15"/>
      <c r="EK937" s="15"/>
      <c r="EL937" s="15"/>
      <c r="EM937" s="15"/>
      <c r="EN937" s="15"/>
      <c r="EO937" s="15"/>
      <c r="EP937" s="15"/>
      <c r="EQ937" s="15"/>
      <c r="ER937" s="15"/>
      <c r="ES937" s="15"/>
      <c r="ET937" s="15"/>
      <c r="EU937" s="15"/>
      <c r="EV937" s="15"/>
      <c r="EW937" s="15"/>
      <c r="EX937" s="15"/>
      <c r="EY937" s="15"/>
      <c r="EZ937" s="15"/>
      <c r="FA937" s="15"/>
      <c r="FB937" s="15"/>
      <c r="FC937" s="15"/>
      <c r="FD937" s="15"/>
      <c r="FE937" s="15"/>
      <c r="FF937" s="15"/>
      <c r="FG937" s="15"/>
      <c r="FH937" s="15"/>
      <c r="FI937" s="15"/>
      <c r="FJ937" s="15"/>
      <c r="FK937" s="15"/>
      <c r="FL937" s="15"/>
      <c r="FM937" s="15"/>
      <c r="FN937" s="15"/>
      <c r="FO937" s="15"/>
      <c r="FP937" s="15"/>
      <c r="FQ937" s="15"/>
      <c r="FR937" s="15"/>
      <c r="FS937" s="15"/>
      <c r="FT937" s="15"/>
      <c r="FU937" s="15"/>
      <c r="FV937" s="15"/>
      <c r="FW937" s="15"/>
      <c r="FX937" s="15"/>
      <c r="FY937" s="15"/>
      <c r="FZ937" s="15"/>
      <c r="GA937" s="15"/>
      <c r="GB937" s="15"/>
      <c r="GC937" s="15"/>
      <c r="GD937" s="15"/>
      <c r="GE937" s="15"/>
      <c r="GF937" s="15"/>
      <c r="GG937" s="15"/>
      <c r="GH937" s="15"/>
      <c r="GI937" s="15"/>
      <c r="GJ937" s="15"/>
      <c r="GK937" s="15"/>
      <c r="GL937" s="15"/>
      <c r="GM937" s="15"/>
      <c r="GN937" s="15"/>
      <c r="GO937" s="15"/>
      <c r="GP937" s="15"/>
      <c r="GQ937" s="15"/>
      <c r="GR937" s="15"/>
      <c r="GS937" s="15"/>
      <c r="GT937" s="15"/>
      <c r="GU937" s="15"/>
      <c r="GV937" s="15"/>
      <c r="GW937" s="15"/>
      <c r="GX937" s="15"/>
      <c r="GY937" s="15"/>
      <c r="GZ937" s="15"/>
      <c r="HA937" s="15"/>
      <c r="HB937" s="15"/>
      <c r="HC937" s="15"/>
      <c r="HD937" s="15"/>
      <c r="HE937" s="15"/>
      <c r="HF937" s="15"/>
      <c r="HG937" s="15"/>
      <c r="HH937" s="15"/>
      <c r="HI937" s="15"/>
      <c r="HJ937" s="15"/>
      <c r="HK937" s="15"/>
      <c r="HL937" s="15"/>
      <c r="HM937" s="15"/>
      <c r="HN937" s="15"/>
      <c r="HO937" s="15"/>
      <c r="HP937" s="15"/>
      <c r="HQ937" s="15"/>
      <c r="HR937" s="15"/>
      <c r="HS937" s="15"/>
      <c r="HT937" s="15"/>
      <c r="HU937" s="15"/>
      <c r="HV937" s="15"/>
      <c r="HW937" s="15"/>
      <c r="HX937" s="15"/>
      <c r="HY937" s="15"/>
      <c r="HZ937" s="15"/>
      <c r="IA937" s="15"/>
      <c r="IB937" s="15"/>
    </row>
    <row r="938" s="11" customFormat="1" ht="39.95" customHeight="1" spans="1:236">
      <c r="A938" s="52">
        <v>139</v>
      </c>
      <c r="B938" s="70" t="s">
        <v>1843</v>
      </c>
      <c r="C938" s="53" t="s">
        <v>2295</v>
      </c>
      <c r="D938" s="52" t="s">
        <v>1163</v>
      </c>
      <c r="E938" s="52" t="s">
        <v>1807</v>
      </c>
      <c r="F938" s="64">
        <v>0.9</v>
      </c>
      <c r="G938" s="70">
        <v>103.4</v>
      </c>
      <c r="H938" s="52" t="s">
        <v>1895</v>
      </c>
      <c r="I938" s="65"/>
      <c r="J938" s="53" t="s">
        <v>1809</v>
      </c>
      <c r="K938" s="53" t="s">
        <v>1810</v>
      </c>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5"/>
      <c r="BO938" s="15"/>
      <c r="BP938" s="15"/>
      <c r="BQ938" s="15"/>
      <c r="BR938" s="15"/>
      <c r="BS938" s="15"/>
      <c r="BT938" s="15"/>
      <c r="BU938" s="15"/>
      <c r="BV938" s="15"/>
      <c r="BW938" s="15"/>
      <c r="BX938" s="15"/>
      <c r="BY938" s="15"/>
      <c r="BZ938" s="15"/>
      <c r="CA938" s="15"/>
      <c r="CB938" s="15"/>
      <c r="CC938" s="15"/>
      <c r="CD938" s="15"/>
      <c r="CE938" s="15"/>
      <c r="CF938" s="15"/>
      <c r="CG938" s="15"/>
      <c r="CH938" s="15"/>
      <c r="CI938" s="15"/>
      <c r="CJ938" s="15"/>
      <c r="CK938" s="15"/>
      <c r="CL938" s="15"/>
      <c r="CM938" s="15"/>
      <c r="CN938" s="15"/>
      <c r="CO938" s="15"/>
      <c r="CP938" s="15"/>
      <c r="CQ938" s="15"/>
      <c r="CR938" s="15"/>
      <c r="CS938" s="15"/>
      <c r="CT938" s="15"/>
      <c r="CU938" s="15"/>
      <c r="CV938" s="15"/>
      <c r="CW938" s="15"/>
      <c r="CX938" s="15"/>
      <c r="CY938" s="15"/>
      <c r="CZ938" s="15"/>
      <c r="DA938" s="15"/>
      <c r="DB938" s="15"/>
      <c r="DC938" s="15"/>
      <c r="DD938" s="15"/>
      <c r="DE938" s="15"/>
      <c r="DF938" s="15"/>
      <c r="DG938" s="15"/>
      <c r="DH938" s="15"/>
      <c r="DI938" s="15"/>
      <c r="DJ938" s="15"/>
      <c r="DK938" s="15"/>
      <c r="DL938" s="15"/>
      <c r="DM938" s="15"/>
      <c r="DN938" s="15"/>
      <c r="DO938" s="15"/>
      <c r="DP938" s="15"/>
      <c r="DQ938" s="15"/>
      <c r="DR938" s="15"/>
      <c r="DS938" s="15"/>
      <c r="DT938" s="15"/>
      <c r="DU938" s="15"/>
      <c r="DV938" s="15"/>
      <c r="DW938" s="15"/>
      <c r="DX938" s="15"/>
      <c r="DY938" s="15"/>
      <c r="DZ938" s="15"/>
      <c r="EA938" s="15"/>
      <c r="EB938" s="15"/>
      <c r="EC938" s="15"/>
      <c r="ED938" s="15"/>
      <c r="EE938" s="15"/>
      <c r="EF938" s="15"/>
      <c r="EG938" s="15"/>
      <c r="EH938" s="15"/>
      <c r="EI938" s="15"/>
      <c r="EJ938" s="15"/>
      <c r="EK938" s="15"/>
      <c r="EL938" s="15"/>
      <c r="EM938" s="15"/>
      <c r="EN938" s="15"/>
      <c r="EO938" s="15"/>
      <c r="EP938" s="15"/>
      <c r="EQ938" s="15"/>
      <c r="ER938" s="15"/>
      <c r="ES938" s="15"/>
      <c r="ET938" s="15"/>
      <c r="EU938" s="15"/>
      <c r="EV938" s="15"/>
      <c r="EW938" s="15"/>
      <c r="EX938" s="15"/>
      <c r="EY938" s="15"/>
      <c r="EZ938" s="15"/>
      <c r="FA938" s="15"/>
      <c r="FB938" s="15"/>
      <c r="FC938" s="15"/>
      <c r="FD938" s="15"/>
      <c r="FE938" s="15"/>
      <c r="FF938" s="15"/>
      <c r="FG938" s="15"/>
      <c r="FH938" s="15"/>
      <c r="FI938" s="15"/>
      <c r="FJ938" s="15"/>
      <c r="FK938" s="15"/>
      <c r="FL938" s="15"/>
      <c r="FM938" s="15"/>
      <c r="FN938" s="15"/>
      <c r="FO938" s="15"/>
      <c r="FP938" s="15"/>
      <c r="FQ938" s="15"/>
      <c r="FR938" s="15"/>
      <c r="FS938" s="15"/>
      <c r="FT938" s="15"/>
      <c r="FU938" s="15"/>
      <c r="FV938" s="15"/>
      <c r="FW938" s="15"/>
      <c r="FX938" s="15"/>
      <c r="FY938" s="15"/>
      <c r="FZ938" s="15"/>
      <c r="GA938" s="15"/>
      <c r="GB938" s="15"/>
      <c r="GC938" s="15"/>
      <c r="GD938" s="15"/>
      <c r="GE938" s="15"/>
      <c r="GF938" s="15"/>
      <c r="GG938" s="15"/>
      <c r="GH938" s="15"/>
      <c r="GI938" s="15"/>
      <c r="GJ938" s="15"/>
      <c r="GK938" s="15"/>
      <c r="GL938" s="15"/>
      <c r="GM938" s="15"/>
      <c r="GN938" s="15"/>
      <c r="GO938" s="15"/>
      <c r="GP938" s="15"/>
      <c r="GQ938" s="15"/>
      <c r="GR938" s="15"/>
      <c r="GS938" s="15"/>
      <c r="GT938" s="15"/>
      <c r="GU938" s="15"/>
      <c r="GV938" s="15"/>
      <c r="GW938" s="15"/>
      <c r="GX938" s="15"/>
      <c r="GY938" s="15"/>
      <c r="GZ938" s="15"/>
      <c r="HA938" s="15"/>
      <c r="HB938" s="15"/>
      <c r="HC938" s="15"/>
      <c r="HD938" s="15"/>
      <c r="HE938" s="15"/>
      <c r="HF938" s="15"/>
      <c r="HG938" s="15"/>
      <c r="HH938" s="15"/>
      <c r="HI938" s="15"/>
      <c r="HJ938" s="15"/>
      <c r="HK938" s="15"/>
      <c r="HL938" s="15"/>
      <c r="HM938" s="15"/>
      <c r="HN938" s="15"/>
      <c r="HO938" s="15"/>
      <c r="HP938" s="15"/>
      <c r="HQ938" s="15"/>
      <c r="HR938" s="15"/>
      <c r="HS938" s="15"/>
      <c r="HT938" s="15"/>
      <c r="HU938" s="15"/>
      <c r="HV938" s="15"/>
      <c r="HW938" s="15"/>
      <c r="HX938" s="15"/>
      <c r="HY938" s="15"/>
      <c r="HZ938" s="15"/>
      <c r="IA938" s="15"/>
      <c r="IB938" s="15"/>
    </row>
    <row r="939" s="11" customFormat="1" ht="39.95" customHeight="1" spans="1:236">
      <c r="A939" s="52">
        <v>140</v>
      </c>
      <c r="B939" s="70" t="s">
        <v>1951</v>
      </c>
      <c r="C939" s="53" t="s">
        <v>2404</v>
      </c>
      <c r="D939" s="52" t="s">
        <v>1163</v>
      </c>
      <c r="E939" s="52" t="s">
        <v>1807</v>
      </c>
      <c r="F939" s="64">
        <v>0.9</v>
      </c>
      <c r="G939" s="70">
        <v>56.3</v>
      </c>
      <c r="H939" s="52" t="s">
        <v>1908</v>
      </c>
      <c r="I939" s="65"/>
      <c r="J939" s="53" t="s">
        <v>1809</v>
      </c>
      <c r="K939" s="53" t="s">
        <v>1810</v>
      </c>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5"/>
      <c r="BO939" s="15"/>
      <c r="BP939" s="15"/>
      <c r="BQ939" s="15"/>
      <c r="BR939" s="15"/>
      <c r="BS939" s="15"/>
      <c r="BT939" s="15"/>
      <c r="BU939" s="15"/>
      <c r="BV939" s="15"/>
      <c r="BW939" s="15"/>
      <c r="BX939" s="15"/>
      <c r="BY939" s="15"/>
      <c r="BZ939" s="15"/>
      <c r="CA939" s="15"/>
      <c r="CB939" s="15"/>
      <c r="CC939" s="15"/>
      <c r="CD939" s="15"/>
      <c r="CE939" s="15"/>
      <c r="CF939" s="15"/>
      <c r="CG939" s="15"/>
      <c r="CH939" s="15"/>
      <c r="CI939" s="15"/>
      <c r="CJ939" s="15"/>
      <c r="CK939" s="15"/>
      <c r="CL939" s="15"/>
      <c r="CM939" s="15"/>
      <c r="CN939" s="15"/>
      <c r="CO939" s="15"/>
      <c r="CP939" s="15"/>
      <c r="CQ939" s="15"/>
      <c r="CR939" s="15"/>
      <c r="CS939" s="15"/>
      <c r="CT939" s="15"/>
      <c r="CU939" s="15"/>
      <c r="CV939" s="15"/>
      <c r="CW939" s="15"/>
      <c r="CX939" s="15"/>
      <c r="CY939" s="15"/>
      <c r="CZ939" s="15"/>
      <c r="DA939" s="15"/>
      <c r="DB939" s="15"/>
      <c r="DC939" s="15"/>
      <c r="DD939" s="15"/>
      <c r="DE939" s="15"/>
      <c r="DF939" s="15"/>
      <c r="DG939" s="15"/>
      <c r="DH939" s="15"/>
      <c r="DI939" s="15"/>
      <c r="DJ939" s="15"/>
      <c r="DK939" s="15"/>
      <c r="DL939" s="15"/>
      <c r="DM939" s="15"/>
      <c r="DN939" s="15"/>
      <c r="DO939" s="15"/>
      <c r="DP939" s="15"/>
      <c r="DQ939" s="15"/>
      <c r="DR939" s="15"/>
      <c r="DS939" s="15"/>
      <c r="DT939" s="15"/>
      <c r="DU939" s="15"/>
      <c r="DV939" s="15"/>
      <c r="DW939" s="15"/>
      <c r="DX939" s="15"/>
      <c r="DY939" s="15"/>
      <c r="DZ939" s="15"/>
      <c r="EA939" s="15"/>
      <c r="EB939" s="15"/>
      <c r="EC939" s="15"/>
      <c r="ED939" s="15"/>
      <c r="EE939" s="15"/>
      <c r="EF939" s="15"/>
      <c r="EG939" s="15"/>
      <c r="EH939" s="15"/>
      <c r="EI939" s="15"/>
      <c r="EJ939" s="15"/>
      <c r="EK939" s="15"/>
      <c r="EL939" s="15"/>
      <c r="EM939" s="15"/>
      <c r="EN939" s="15"/>
      <c r="EO939" s="15"/>
      <c r="EP939" s="15"/>
      <c r="EQ939" s="15"/>
      <c r="ER939" s="15"/>
      <c r="ES939" s="15"/>
      <c r="ET939" s="15"/>
      <c r="EU939" s="15"/>
      <c r="EV939" s="15"/>
      <c r="EW939" s="15"/>
      <c r="EX939" s="15"/>
      <c r="EY939" s="15"/>
      <c r="EZ939" s="15"/>
      <c r="FA939" s="15"/>
      <c r="FB939" s="15"/>
      <c r="FC939" s="15"/>
      <c r="FD939" s="15"/>
      <c r="FE939" s="15"/>
      <c r="FF939" s="15"/>
      <c r="FG939" s="15"/>
      <c r="FH939" s="15"/>
      <c r="FI939" s="15"/>
      <c r="FJ939" s="15"/>
      <c r="FK939" s="15"/>
      <c r="FL939" s="15"/>
      <c r="FM939" s="15"/>
      <c r="FN939" s="15"/>
      <c r="FO939" s="15"/>
      <c r="FP939" s="15"/>
      <c r="FQ939" s="15"/>
      <c r="FR939" s="15"/>
      <c r="FS939" s="15"/>
      <c r="FT939" s="15"/>
      <c r="FU939" s="15"/>
      <c r="FV939" s="15"/>
      <c r="FW939" s="15"/>
      <c r="FX939" s="15"/>
      <c r="FY939" s="15"/>
      <c r="FZ939" s="15"/>
      <c r="GA939" s="15"/>
      <c r="GB939" s="15"/>
      <c r="GC939" s="15"/>
      <c r="GD939" s="15"/>
      <c r="GE939" s="15"/>
      <c r="GF939" s="15"/>
      <c r="GG939" s="15"/>
      <c r="GH939" s="15"/>
      <c r="GI939" s="15"/>
      <c r="GJ939" s="15"/>
      <c r="GK939" s="15"/>
      <c r="GL939" s="15"/>
      <c r="GM939" s="15"/>
      <c r="GN939" s="15"/>
      <c r="GO939" s="15"/>
      <c r="GP939" s="15"/>
      <c r="GQ939" s="15"/>
      <c r="GR939" s="15"/>
      <c r="GS939" s="15"/>
      <c r="GT939" s="15"/>
      <c r="GU939" s="15"/>
      <c r="GV939" s="15"/>
      <c r="GW939" s="15"/>
      <c r="GX939" s="15"/>
      <c r="GY939" s="15"/>
      <c r="GZ939" s="15"/>
      <c r="HA939" s="15"/>
      <c r="HB939" s="15"/>
      <c r="HC939" s="15"/>
      <c r="HD939" s="15"/>
      <c r="HE939" s="15"/>
      <c r="HF939" s="15"/>
      <c r="HG939" s="15"/>
      <c r="HH939" s="15"/>
      <c r="HI939" s="15"/>
      <c r="HJ939" s="15"/>
      <c r="HK939" s="15"/>
      <c r="HL939" s="15"/>
      <c r="HM939" s="15"/>
      <c r="HN939" s="15"/>
      <c r="HO939" s="15"/>
      <c r="HP939" s="15"/>
      <c r="HQ939" s="15"/>
      <c r="HR939" s="15"/>
      <c r="HS939" s="15"/>
      <c r="HT939" s="15"/>
      <c r="HU939" s="15"/>
      <c r="HV939" s="15"/>
      <c r="HW939" s="15"/>
      <c r="HX939" s="15"/>
      <c r="HY939" s="15"/>
      <c r="HZ939" s="15"/>
      <c r="IA939" s="15"/>
      <c r="IB939" s="15"/>
    </row>
    <row r="940" s="11" customFormat="1" ht="39.95" customHeight="1" spans="1:236">
      <c r="A940" s="52">
        <v>141</v>
      </c>
      <c r="B940" s="70" t="s">
        <v>2405</v>
      </c>
      <c r="C940" s="53" t="s">
        <v>2406</v>
      </c>
      <c r="D940" s="52" t="s">
        <v>2407</v>
      </c>
      <c r="E940" s="52" t="s">
        <v>1807</v>
      </c>
      <c r="F940" s="64">
        <v>0.9</v>
      </c>
      <c r="G940" s="70">
        <v>3.5</v>
      </c>
      <c r="H940" s="52" t="s">
        <v>1895</v>
      </c>
      <c r="I940" s="65"/>
      <c r="J940" s="53" t="s">
        <v>1809</v>
      </c>
      <c r="K940" s="53" t="s">
        <v>1810</v>
      </c>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5"/>
      <c r="BO940" s="15"/>
      <c r="BP940" s="15"/>
      <c r="BQ940" s="15"/>
      <c r="BR940" s="15"/>
      <c r="BS940" s="15"/>
      <c r="BT940" s="15"/>
      <c r="BU940" s="15"/>
      <c r="BV940" s="15"/>
      <c r="BW940" s="15"/>
      <c r="BX940" s="15"/>
      <c r="BY940" s="15"/>
      <c r="BZ940" s="15"/>
      <c r="CA940" s="15"/>
      <c r="CB940" s="15"/>
      <c r="CC940" s="15"/>
      <c r="CD940" s="15"/>
      <c r="CE940" s="15"/>
      <c r="CF940" s="15"/>
      <c r="CG940" s="15"/>
      <c r="CH940" s="15"/>
      <c r="CI940" s="15"/>
      <c r="CJ940" s="15"/>
      <c r="CK940" s="15"/>
      <c r="CL940" s="15"/>
      <c r="CM940" s="15"/>
      <c r="CN940" s="15"/>
      <c r="CO940" s="15"/>
      <c r="CP940" s="15"/>
      <c r="CQ940" s="15"/>
      <c r="CR940" s="15"/>
      <c r="CS940" s="15"/>
      <c r="CT940" s="15"/>
      <c r="CU940" s="15"/>
      <c r="CV940" s="15"/>
      <c r="CW940" s="15"/>
      <c r="CX940" s="15"/>
      <c r="CY940" s="15"/>
      <c r="CZ940" s="15"/>
      <c r="DA940" s="15"/>
      <c r="DB940" s="15"/>
      <c r="DC940" s="15"/>
      <c r="DD940" s="15"/>
      <c r="DE940" s="15"/>
      <c r="DF940" s="15"/>
      <c r="DG940" s="15"/>
      <c r="DH940" s="15"/>
      <c r="DI940" s="15"/>
      <c r="DJ940" s="15"/>
      <c r="DK940" s="15"/>
      <c r="DL940" s="15"/>
      <c r="DM940" s="15"/>
      <c r="DN940" s="15"/>
      <c r="DO940" s="15"/>
      <c r="DP940" s="15"/>
      <c r="DQ940" s="15"/>
      <c r="DR940" s="15"/>
      <c r="DS940" s="15"/>
      <c r="DT940" s="15"/>
      <c r="DU940" s="15"/>
      <c r="DV940" s="15"/>
      <c r="DW940" s="15"/>
      <c r="DX940" s="15"/>
      <c r="DY940" s="15"/>
      <c r="DZ940" s="15"/>
      <c r="EA940" s="15"/>
      <c r="EB940" s="15"/>
      <c r="EC940" s="15"/>
      <c r="ED940" s="15"/>
      <c r="EE940" s="15"/>
      <c r="EF940" s="15"/>
      <c r="EG940" s="15"/>
      <c r="EH940" s="15"/>
      <c r="EI940" s="15"/>
      <c r="EJ940" s="15"/>
      <c r="EK940" s="15"/>
      <c r="EL940" s="15"/>
      <c r="EM940" s="15"/>
      <c r="EN940" s="15"/>
      <c r="EO940" s="15"/>
      <c r="EP940" s="15"/>
      <c r="EQ940" s="15"/>
      <c r="ER940" s="15"/>
      <c r="ES940" s="15"/>
      <c r="ET940" s="15"/>
      <c r="EU940" s="15"/>
      <c r="EV940" s="15"/>
      <c r="EW940" s="15"/>
      <c r="EX940" s="15"/>
      <c r="EY940" s="15"/>
      <c r="EZ940" s="15"/>
      <c r="FA940" s="15"/>
      <c r="FB940" s="15"/>
      <c r="FC940" s="15"/>
      <c r="FD940" s="15"/>
      <c r="FE940" s="15"/>
      <c r="FF940" s="15"/>
      <c r="FG940" s="15"/>
      <c r="FH940" s="15"/>
      <c r="FI940" s="15"/>
      <c r="FJ940" s="15"/>
      <c r="FK940" s="15"/>
      <c r="FL940" s="15"/>
      <c r="FM940" s="15"/>
      <c r="FN940" s="15"/>
      <c r="FO940" s="15"/>
      <c r="FP940" s="15"/>
      <c r="FQ940" s="15"/>
      <c r="FR940" s="15"/>
      <c r="FS940" s="15"/>
      <c r="FT940" s="15"/>
      <c r="FU940" s="15"/>
      <c r="FV940" s="15"/>
      <c r="FW940" s="15"/>
      <c r="FX940" s="15"/>
      <c r="FY940" s="15"/>
      <c r="FZ940" s="15"/>
      <c r="GA940" s="15"/>
      <c r="GB940" s="15"/>
      <c r="GC940" s="15"/>
      <c r="GD940" s="15"/>
      <c r="GE940" s="15"/>
      <c r="GF940" s="15"/>
      <c r="GG940" s="15"/>
      <c r="GH940" s="15"/>
      <c r="GI940" s="15"/>
      <c r="GJ940" s="15"/>
      <c r="GK940" s="15"/>
      <c r="GL940" s="15"/>
      <c r="GM940" s="15"/>
      <c r="GN940" s="15"/>
      <c r="GO940" s="15"/>
      <c r="GP940" s="15"/>
      <c r="GQ940" s="15"/>
      <c r="GR940" s="15"/>
      <c r="GS940" s="15"/>
      <c r="GT940" s="15"/>
      <c r="GU940" s="15"/>
      <c r="GV940" s="15"/>
      <c r="GW940" s="15"/>
      <c r="GX940" s="15"/>
      <c r="GY940" s="15"/>
      <c r="GZ940" s="15"/>
      <c r="HA940" s="15"/>
      <c r="HB940" s="15"/>
      <c r="HC940" s="15"/>
      <c r="HD940" s="15"/>
      <c r="HE940" s="15"/>
      <c r="HF940" s="15"/>
      <c r="HG940" s="15"/>
      <c r="HH940" s="15"/>
      <c r="HI940" s="15"/>
      <c r="HJ940" s="15"/>
      <c r="HK940" s="15"/>
      <c r="HL940" s="15"/>
      <c r="HM940" s="15"/>
      <c r="HN940" s="15"/>
      <c r="HO940" s="15"/>
      <c r="HP940" s="15"/>
      <c r="HQ940" s="15"/>
      <c r="HR940" s="15"/>
      <c r="HS940" s="15"/>
      <c r="HT940" s="15"/>
      <c r="HU940" s="15"/>
      <c r="HV940" s="15"/>
      <c r="HW940" s="15"/>
      <c r="HX940" s="15"/>
      <c r="HY940" s="15"/>
      <c r="HZ940" s="15"/>
      <c r="IA940" s="15"/>
      <c r="IB940" s="15"/>
    </row>
    <row r="941" s="11" customFormat="1" ht="39.95" customHeight="1" spans="1:236">
      <c r="A941" s="52">
        <v>142</v>
      </c>
      <c r="B941" s="70" t="s">
        <v>1834</v>
      </c>
      <c r="C941" s="53" t="s">
        <v>2408</v>
      </c>
      <c r="D941" s="52" t="s">
        <v>566</v>
      </c>
      <c r="E941" s="52" t="s">
        <v>1807</v>
      </c>
      <c r="F941" s="64">
        <v>0.9</v>
      </c>
      <c r="G941" s="70">
        <v>38</v>
      </c>
      <c r="H941" s="52" t="s">
        <v>1895</v>
      </c>
      <c r="I941" s="65"/>
      <c r="J941" s="53" t="s">
        <v>1809</v>
      </c>
      <c r="K941" s="53" t="s">
        <v>1810</v>
      </c>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5"/>
      <c r="BO941" s="15"/>
      <c r="BP941" s="15"/>
      <c r="BQ941" s="15"/>
      <c r="BR941" s="15"/>
      <c r="BS941" s="15"/>
      <c r="BT941" s="15"/>
      <c r="BU941" s="15"/>
      <c r="BV941" s="15"/>
      <c r="BW941" s="15"/>
      <c r="BX941" s="15"/>
      <c r="BY941" s="15"/>
      <c r="BZ941" s="15"/>
      <c r="CA941" s="15"/>
      <c r="CB941" s="15"/>
      <c r="CC941" s="15"/>
      <c r="CD941" s="15"/>
      <c r="CE941" s="15"/>
      <c r="CF941" s="15"/>
      <c r="CG941" s="15"/>
      <c r="CH941" s="15"/>
      <c r="CI941" s="15"/>
      <c r="CJ941" s="15"/>
      <c r="CK941" s="15"/>
      <c r="CL941" s="15"/>
      <c r="CM941" s="15"/>
      <c r="CN941" s="15"/>
      <c r="CO941" s="15"/>
      <c r="CP941" s="15"/>
      <c r="CQ941" s="15"/>
      <c r="CR941" s="15"/>
      <c r="CS941" s="15"/>
      <c r="CT941" s="15"/>
      <c r="CU941" s="15"/>
      <c r="CV941" s="15"/>
      <c r="CW941" s="15"/>
      <c r="CX941" s="15"/>
      <c r="CY941" s="15"/>
      <c r="CZ941" s="15"/>
      <c r="DA941" s="15"/>
      <c r="DB941" s="15"/>
      <c r="DC941" s="15"/>
      <c r="DD941" s="15"/>
      <c r="DE941" s="15"/>
      <c r="DF941" s="15"/>
      <c r="DG941" s="15"/>
      <c r="DH941" s="15"/>
      <c r="DI941" s="15"/>
      <c r="DJ941" s="15"/>
      <c r="DK941" s="15"/>
      <c r="DL941" s="15"/>
      <c r="DM941" s="15"/>
      <c r="DN941" s="15"/>
      <c r="DO941" s="15"/>
      <c r="DP941" s="15"/>
      <c r="DQ941" s="15"/>
      <c r="DR941" s="15"/>
      <c r="DS941" s="15"/>
      <c r="DT941" s="15"/>
      <c r="DU941" s="15"/>
      <c r="DV941" s="15"/>
      <c r="DW941" s="15"/>
      <c r="DX941" s="15"/>
      <c r="DY941" s="15"/>
      <c r="DZ941" s="15"/>
      <c r="EA941" s="15"/>
      <c r="EB941" s="15"/>
      <c r="EC941" s="15"/>
      <c r="ED941" s="15"/>
      <c r="EE941" s="15"/>
      <c r="EF941" s="15"/>
      <c r="EG941" s="15"/>
      <c r="EH941" s="15"/>
      <c r="EI941" s="15"/>
      <c r="EJ941" s="15"/>
      <c r="EK941" s="15"/>
      <c r="EL941" s="15"/>
      <c r="EM941" s="15"/>
      <c r="EN941" s="15"/>
      <c r="EO941" s="15"/>
      <c r="EP941" s="15"/>
      <c r="EQ941" s="15"/>
      <c r="ER941" s="15"/>
      <c r="ES941" s="15"/>
      <c r="ET941" s="15"/>
      <c r="EU941" s="15"/>
      <c r="EV941" s="15"/>
      <c r="EW941" s="15"/>
      <c r="EX941" s="15"/>
      <c r="EY941" s="15"/>
      <c r="EZ941" s="15"/>
      <c r="FA941" s="15"/>
      <c r="FB941" s="15"/>
      <c r="FC941" s="15"/>
      <c r="FD941" s="15"/>
      <c r="FE941" s="15"/>
      <c r="FF941" s="15"/>
      <c r="FG941" s="15"/>
      <c r="FH941" s="15"/>
      <c r="FI941" s="15"/>
      <c r="FJ941" s="15"/>
      <c r="FK941" s="15"/>
      <c r="FL941" s="15"/>
      <c r="FM941" s="15"/>
      <c r="FN941" s="15"/>
      <c r="FO941" s="15"/>
      <c r="FP941" s="15"/>
      <c r="FQ941" s="15"/>
      <c r="FR941" s="15"/>
      <c r="FS941" s="15"/>
      <c r="FT941" s="15"/>
      <c r="FU941" s="15"/>
      <c r="FV941" s="15"/>
      <c r="FW941" s="15"/>
      <c r="FX941" s="15"/>
      <c r="FY941" s="15"/>
      <c r="FZ941" s="15"/>
      <c r="GA941" s="15"/>
      <c r="GB941" s="15"/>
      <c r="GC941" s="15"/>
      <c r="GD941" s="15"/>
      <c r="GE941" s="15"/>
      <c r="GF941" s="15"/>
      <c r="GG941" s="15"/>
      <c r="GH941" s="15"/>
      <c r="GI941" s="15"/>
      <c r="GJ941" s="15"/>
      <c r="GK941" s="15"/>
      <c r="GL941" s="15"/>
      <c r="GM941" s="15"/>
      <c r="GN941" s="15"/>
      <c r="GO941" s="15"/>
      <c r="GP941" s="15"/>
      <c r="GQ941" s="15"/>
      <c r="GR941" s="15"/>
      <c r="GS941" s="15"/>
      <c r="GT941" s="15"/>
      <c r="GU941" s="15"/>
      <c r="GV941" s="15"/>
      <c r="GW941" s="15"/>
      <c r="GX941" s="15"/>
      <c r="GY941" s="15"/>
      <c r="GZ941" s="15"/>
      <c r="HA941" s="15"/>
      <c r="HB941" s="15"/>
      <c r="HC941" s="15"/>
      <c r="HD941" s="15"/>
      <c r="HE941" s="15"/>
      <c r="HF941" s="15"/>
      <c r="HG941" s="15"/>
      <c r="HH941" s="15"/>
      <c r="HI941" s="15"/>
      <c r="HJ941" s="15"/>
      <c r="HK941" s="15"/>
      <c r="HL941" s="15"/>
      <c r="HM941" s="15"/>
      <c r="HN941" s="15"/>
      <c r="HO941" s="15"/>
      <c r="HP941" s="15"/>
      <c r="HQ941" s="15"/>
      <c r="HR941" s="15"/>
      <c r="HS941" s="15"/>
      <c r="HT941" s="15"/>
      <c r="HU941" s="15"/>
      <c r="HV941" s="15"/>
      <c r="HW941" s="15"/>
      <c r="HX941" s="15"/>
      <c r="HY941" s="15"/>
      <c r="HZ941" s="15"/>
      <c r="IA941" s="15"/>
      <c r="IB941" s="15"/>
    </row>
    <row r="942" s="11" customFormat="1" ht="39.95" customHeight="1" spans="1:236">
      <c r="A942" s="52">
        <v>143</v>
      </c>
      <c r="B942" s="70" t="s">
        <v>1843</v>
      </c>
      <c r="C942" s="53" t="s">
        <v>2409</v>
      </c>
      <c r="D942" s="52" t="s">
        <v>563</v>
      </c>
      <c r="E942" s="52" t="s">
        <v>1807</v>
      </c>
      <c r="F942" s="64">
        <v>0.9</v>
      </c>
      <c r="G942" s="70">
        <v>13.7</v>
      </c>
      <c r="H942" s="52" t="s">
        <v>1895</v>
      </c>
      <c r="I942" s="65"/>
      <c r="J942" s="53" t="s">
        <v>1809</v>
      </c>
      <c r="K942" s="53" t="s">
        <v>1810</v>
      </c>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5"/>
      <c r="BO942" s="15"/>
      <c r="BP942" s="15"/>
      <c r="BQ942" s="15"/>
      <c r="BR942" s="15"/>
      <c r="BS942" s="15"/>
      <c r="BT942" s="15"/>
      <c r="BU942" s="15"/>
      <c r="BV942" s="15"/>
      <c r="BW942" s="15"/>
      <c r="BX942" s="15"/>
      <c r="BY942" s="15"/>
      <c r="BZ942" s="15"/>
      <c r="CA942" s="15"/>
      <c r="CB942" s="15"/>
      <c r="CC942" s="15"/>
      <c r="CD942" s="15"/>
      <c r="CE942" s="15"/>
      <c r="CF942" s="15"/>
      <c r="CG942" s="15"/>
      <c r="CH942" s="15"/>
      <c r="CI942" s="15"/>
      <c r="CJ942" s="15"/>
      <c r="CK942" s="15"/>
      <c r="CL942" s="15"/>
      <c r="CM942" s="15"/>
      <c r="CN942" s="15"/>
      <c r="CO942" s="15"/>
      <c r="CP942" s="15"/>
      <c r="CQ942" s="15"/>
      <c r="CR942" s="15"/>
      <c r="CS942" s="15"/>
      <c r="CT942" s="15"/>
      <c r="CU942" s="15"/>
      <c r="CV942" s="15"/>
      <c r="CW942" s="15"/>
      <c r="CX942" s="15"/>
      <c r="CY942" s="15"/>
      <c r="CZ942" s="15"/>
      <c r="DA942" s="15"/>
      <c r="DB942" s="15"/>
      <c r="DC942" s="15"/>
      <c r="DD942" s="15"/>
      <c r="DE942" s="15"/>
      <c r="DF942" s="15"/>
      <c r="DG942" s="15"/>
      <c r="DH942" s="15"/>
      <c r="DI942" s="15"/>
      <c r="DJ942" s="15"/>
      <c r="DK942" s="15"/>
      <c r="DL942" s="15"/>
      <c r="DM942" s="15"/>
      <c r="DN942" s="15"/>
      <c r="DO942" s="15"/>
      <c r="DP942" s="15"/>
      <c r="DQ942" s="15"/>
      <c r="DR942" s="15"/>
      <c r="DS942" s="15"/>
      <c r="DT942" s="15"/>
      <c r="DU942" s="15"/>
      <c r="DV942" s="15"/>
      <c r="DW942" s="15"/>
      <c r="DX942" s="15"/>
      <c r="DY942" s="15"/>
      <c r="DZ942" s="15"/>
      <c r="EA942" s="15"/>
      <c r="EB942" s="15"/>
      <c r="EC942" s="15"/>
      <c r="ED942" s="15"/>
      <c r="EE942" s="15"/>
      <c r="EF942" s="15"/>
      <c r="EG942" s="15"/>
      <c r="EH942" s="15"/>
      <c r="EI942" s="15"/>
      <c r="EJ942" s="15"/>
      <c r="EK942" s="15"/>
      <c r="EL942" s="15"/>
      <c r="EM942" s="15"/>
      <c r="EN942" s="15"/>
      <c r="EO942" s="15"/>
      <c r="EP942" s="15"/>
      <c r="EQ942" s="15"/>
      <c r="ER942" s="15"/>
      <c r="ES942" s="15"/>
      <c r="ET942" s="15"/>
      <c r="EU942" s="15"/>
      <c r="EV942" s="15"/>
      <c r="EW942" s="15"/>
      <c r="EX942" s="15"/>
      <c r="EY942" s="15"/>
      <c r="EZ942" s="15"/>
      <c r="FA942" s="15"/>
      <c r="FB942" s="15"/>
      <c r="FC942" s="15"/>
      <c r="FD942" s="15"/>
      <c r="FE942" s="15"/>
      <c r="FF942" s="15"/>
      <c r="FG942" s="15"/>
      <c r="FH942" s="15"/>
      <c r="FI942" s="15"/>
      <c r="FJ942" s="15"/>
      <c r="FK942" s="15"/>
      <c r="FL942" s="15"/>
      <c r="FM942" s="15"/>
      <c r="FN942" s="15"/>
      <c r="FO942" s="15"/>
      <c r="FP942" s="15"/>
      <c r="FQ942" s="15"/>
      <c r="FR942" s="15"/>
      <c r="FS942" s="15"/>
      <c r="FT942" s="15"/>
      <c r="FU942" s="15"/>
      <c r="FV942" s="15"/>
      <c r="FW942" s="15"/>
      <c r="FX942" s="15"/>
      <c r="FY942" s="15"/>
      <c r="FZ942" s="15"/>
      <c r="GA942" s="15"/>
      <c r="GB942" s="15"/>
      <c r="GC942" s="15"/>
      <c r="GD942" s="15"/>
      <c r="GE942" s="15"/>
      <c r="GF942" s="15"/>
      <c r="GG942" s="15"/>
      <c r="GH942" s="15"/>
      <c r="GI942" s="15"/>
      <c r="GJ942" s="15"/>
      <c r="GK942" s="15"/>
      <c r="GL942" s="15"/>
      <c r="GM942" s="15"/>
      <c r="GN942" s="15"/>
      <c r="GO942" s="15"/>
      <c r="GP942" s="15"/>
      <c r="GQ942" s="15"/>
      <c r="GR942" s="15"/>
      <c r="GS942" s="15"/>
      <c r="GT942" s="15"/>
      <c r="GU942" s="15"/>
      <c r="GV942" s="15"/>
      <c r="GW942" s="15"/>
      <c r="GX942" s="15"/>
      <c r="GY942" s="15"/>
      <c r="GZ942" s="15"/>
      <c r="HA942" s="15"/>
      <c r="HB942" s="15"/>
      <c r="HC942" s="15"/>
      <c r="HD942" s="15"/>
      <c r="HE942" s="15"/>
      <c r="HF942" s="15"/>
      <c r="HG942" s="15"/>
      <c r="HH942" s="15"/>
      <c r="HI942" s="15"/>
      <c r="HJ942" s="15"/>
      <c r="HK942" s="15"/>
      <c r="HL942" s="15"/>
      <c r="HM942" s="15"/>
      <c r="HN942" s="15"/>
      <c r="HO942" s="15"/>
      <c r="HP942" s="15"/>
      <c r="HQ942" s="15"/>
      <c r="HR942" s="15"/>
      <c r="HS942" s="15"/>
      <c r="HT942" s="15"/>
      <c r="HU942" s="15"/>
      <c r="HV942" s="15"/>
      <c r="HW942" s="15"/>
      <c r="HX942" s="15"/>
      <c r="HY942" s="15"/>
      <c r="HZ942" s="15"/>
      <c r="IA942" s="15"/>
      <c r="IB942" s="15"/>
    </row>
    <row r="943" s="11" customFormat="1" ht="39.95" customHeight="1" spans="1:236">
      <c r="A943" s="52">
        <v>144</v>
      </c>
      <c r="B943" s="70" t="s">
        <v>1887</v>
      </c>
      <c r="C943" s="53" t="s">
        <v>2410</v>
      </c>
      <c r="D943" s="52" t="s">
        <v>1028</v>
      </c>
      <c r="E943" s="52" t="s">
        <v>1807</v>
      </c>
      <c r="F943" s="64">
        <v>0.9</v>
      </c>
      <c r="G943" s="70">
        <v>73.1885</v>
      </c>
      <c r="H943" s="52" t="s">
        <v>1823</v>
      </c>
      <c r="I943" s="65"/>
      <c r="J943" s="53" t="s">
        <v>1809</v>
      </c>
      <c r="K943" s="53" t="s">
        <v>1810</v>
      </c>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5"/>
      <c r="BO943" s="15"/>
      <c r="BP943" s="15"/>
      <c r="BQ943" s="15"/>
      <c r="BR943" s="15"/>
      <c r="BS943" s="15"/>
      <c r="BT943" s="15"/>
      <c r="BU943" s="15"/>
      <c r="BV943" s="15"/>
      <c r="BW943" s="15"/>
      <c r="BX943" s="15"/>
      <c r="BY943" s="15"/>
      <c r="BZ943" s="15"/>
      <c r="CA943" s="15"/>
      <c r="CB943" s="15"/>
      <c r="CC943" s="15"/>
      <c r="CD943" s="15"/>
      <c r="CE943" s="15"/>
      <c r="CF943" s="15"/>
      <c r="CG943" s="15"/>
      <c r="CH943" s="15"/>
      <c r="CI943" s="15"/>
      <c r="CJ943" s="15"/>
      <c r="CK943" s="15"/>
      <c r="CL943" s="15"/>
      <c r="CM943" s="15"/>
      <c r="CN943" s="15"/>
      <c r="CO943" s="15"/>
      <c r="CP943" s="15"/>
      <c r="CQ943" s="15"/>
      <c r="CR943" s="15"/>
      <c r="CS943" s="15"/>
      <c r="CT943" s="15"/>
      <c r="CU943" s="15"/>
      <c r="CV943" s="15"/>
      <c r="CW943" s="15"/>
      <c r="CX943" s="15"/>
      <c r="CY943" s="15"/>
      <c r="CZ943" s="15"/>
      <c r="DA943" s="15"/>
      <c r="DB943" s="15"/>
      <c r="DC943" s="15"/>
      <c r="DD943" s="15"/>
      <c r="DE943" s="15"/>
      <c r="DF943" s="15"/>
      <c r="DG943" s="15"/>
      <c r="DH943" s="15"/>
      <c r="DI943" s="15"/>
      <c r="DJ943" s="15"/>
      <c r="DK943" s="15"/>
      <c r="DL943" s="15"/>
      <c r="DM943" s="15"/>
      <c r="DN943" s="15"/>
      <c r="DO943" s="15"/>
      <c r="DP943" s="15"/>
      <c r="DQ943" s="15"/>
      <c r="DR943" s="15"/>
      <c r="DS943" s="15"/>
      <c r="DT943" s="15"/>
      <c r="DU943" s="15"/>
      <c r="DV943" s="15"/>
      <c r="DW943" s="15"/>
      <c r="DX943" s="15"/>
      <c r="DY943" s="15"/>
      <c r="DZ943" s="15"/>
      <c r="EA943" s="15"/>
      <c r="EB943" s="15"/>
      <c r="EC943" s="15"/>
      <c r="ED943" s="15"/>
      <c r="EE943" s="15"/>
      <c r="EF943" s="15"/>
      <c r="EG943" s="15"/>
      <c r="EH943" s="15"/>
      <c r="EI943" s="15"/>
      <c r="EJ943" s="15"/>
      <c r="EK943" s="15"/>
      <c r="EL943" s="15"/>
      <c r="EM943" s="15"/>
      <c r="EN943" s="15"/>
      <c r="EO943" s="15"/>
      <c r="EP943" s="15"/>
      <c r="EQ943" s="15"/>
      <c r="ER943" s="15"/>
      <c r="ES943" s="15"/>
      <c r="ET943" s="15"/>
      <c r="EU943" s="15"/>
      <c r="EV943" s="15"/>
      <c r="EW943" s="15"/>
      <c r="EX943" s="15"/>
      <c r="EY943" s="15"/>
      <c r="EZ943" s="15"/>
      <c r="FA943" s="15"/>
      <c r="FB943" s="15"/>
      <c r="FC943" s="15"/>
      <c r="FD943" s="15"/>
      <c r="FE943" s="15"/>
      <c r="FF943" s="15"/>
      <c r="FG943" s="15"/>
      <c r="FH943" s="15"/>
      <c r="FI943" s="15"/>
      <c r="FJ943" s="15"/>
      <c r="FK943" s="15"/>
      <c r="FL943" s="15"/>
      <c r="FM943" s="15"/>
      <c r="FN943" s="15"/>
      <c r="FO943" s="15"/>
      <c r="FP943" s="15"/>
      <c r="FQ943" s="15"/>
      <c r="FR943" s="15"/>
      <c r="FS943" s="15"/>
      <c r="FT943" s="15"/>
      <c r="FU943" s="15"/>
      <c r="FV943" s="15"/>
      <c r="FW943" s="15"/>
      <c r="FX943" s="15"/>
      <c r="FY943" s="15"/>
      <c r="FZ943" s="15"/>
      <c r="GA943" s="15"/>
      <c r="GB943" s="15"/>
      <c r="GC943" s="15"/>
      <c r="GD943" s="15"/>
      <c r="GE943" s="15"/>
      <c r="GF943" s="15"/>
      <c r="GG943" s="15"/>
      <c r="GH943" s="15"/>
      <c r="GI943" s="15"/>
      <c r="GJ943" s="15"/>
      <c r="GK943" s="15"/>
      <c r="GL943" s="15"/>
      <c r="GM943" s="15"/>
      <c r="GN943" s="15"/>
      <c r="GO943" s="15"/>
      <c r="GP943" s="15"/>
      <c r="GQ943" s="15"/>
      <c r="GR943" s="15"/>
      <c r="GS943" s="15"/>
      <c r="GT943" s="15"/>
      <c r="GU943" s="15"/>
      <c r="GV943" s="15"/>
      <c r="GW943" s="15"/>
      <c r="GX943" s="15"/>
      <c r="GY943" s="15"/>
      <c r="GZ943" s="15"/>
      <c r="HA943" s="15"/>
      <c r="HB943" s="15"/>
      <c r="HC943" s="15"/>
      <c r="HD943" s="15"/>
      <c r="HE943" s="15"/>
      <c r="HF943" s="15"/>
      <c r="HG943" s="15"/>
      <c r="HH943" s="15"/>
      <c r="HI943" s="15"/>
      <c r="HJ943" s="15"/>
      <c r="HK943" s="15"/>
      <c r="HL943" s="15"/>
      <c r="HM943" s="15"/>
      <c r="HN943" s="15"/>
      <c r="HO943" s="15"/>
      <c r="HP943" s="15"/>
      <c r="HQ943" s="15"/>
      <c r="HR943" s="15"/>
      <c r="HS943" s="15"/>
      <c r="HT943" s="15"/>
      <c r="HU943" s="15"/>
      <c r="HV943" s="15"/>
      <c r="HW943" s="15"/>
      <c r="HX943" s="15"/>
      <c r="HY943" s="15"/>
      <c r="HZ943" s="15"/>
      <c r="IA943" s="15"/>
      <c r="IB943" s="15"/>
    </row>
    <row r="944" s="11" customFormat="1" ht="39.95" customHeight="1" spans="1:236">
      <c r="A944" s="52">
        <v>145</v>
      </c>
      <c r="B944" s="52" t="s">
        <v>2303</v>
      </c>
      <c r="C944" s="52" t="s">
        <v>2411</v>
      </c>
      <c r="D944" s="52" t="s">
        <v>1028</v>
      </c>
      <c r="E944" s="52" t="s">
        <v>1970</v>
      </c>
      <c r="F944" s="64">
        <v>0.9</v>
      </c>
      <c r="G944" s="70"/>
      <c r="H944" s="85" t="s">
        <v>1825</v>
      </c>
      <c r="I944" s="85"/>
      <c r="J944" s="53" t="s">
        <v>1809</v>
      </c>
      <c r="K944" s="53" t="s">
        <v>1810</v>
      </c>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5"/>
      <c r="BO944" s="15"/>
      <c r="BP944" s="15"/>
      <c r="BQ944" s="15"/>
      <c r="BR944" s="15"/>
      <c r="BS944" s="15"/>
      <c r="BT944" s="15"/>
      <c r="BU944" s="15"/>
      <c r="BV944" s="15"/>
      <c r="BW944" s="15"/>
      <c r="BX944" s="15"/>
      <c r="BY944" s="15"/>
      <c r="BZ944" s="15"/>
      <c r="CA944" s="15"/>
      <c r="CB944" s="15"/>
      <c r="CC944" s="15"/>
      <c r="CD944" s="15"/>
      <c r="CE944" s="15"/>
      <c r="CF944" s="15"/>
      <c r="CG944" s="15"/>
      <c r="CH944" s="15"/>
      <c r="CI944" s="15"/>
      <c r="CJ944" s="15"/>
      <c r="CK944" s="15"/>
      <c r="CL944" s="15"/>
      <c r="CM944" s="15"/>
      <c r="CN944" s="15"/>
      <c r="CO944" s="15"/>
      <c r="CP944" s="15"/>
      <c r="CQ944" s="15"/>
      <c r="CR944" s="15"/>
      <c r="CS944" s="15"/>
      <c r="CT944" s="15"/>
      <c r="CU944" s="15"/>
      <c r="CV944" s="15"/>
      <c r="CW944" s="15"/>
      <c r="CX944" s="15"/>
      <c r="CY944" s="15"/>
      <c r="CZ944" s="15"/>
      <c r="DA944" s="15"/>
      <c r="DB944" s="15"/>
      <c r="DC944" s="15"/>
      <c r="DD944" s="15"/>
      <c r="DE944" s="15"/>
      <c r="DF944" s="15"/>
      <c r="DG944" s="15"/>
      <c r="DH944" s="15"/>
      <c r="DI944" s="15"/>
      <c r="DJ944" s="15"/>
      <c r="DK944" s="15"/>
      <c r="DL944" s="15"/>
      <c r="DM944" s="15"/>
      <c r="DN944" s="15"/>
      <c r="DO944" s="15"/>
      <c r="DP944" s="15"/>
      <c r="DQ944" s="15"/>
      <c r="DR944" s="15"/>
      <c r="DS944" s="15"/>
      <c r="DT944" s="15"/>
      <c r="DU944" s="15"/>
      <c r="DV944" s="15"/>
      <c r="DW944" s="15"/>
      <c r="DX944" s="15"/>
      <c r="DY944" s="15"/>
      <c r="DZ944" s="15"/>
      <c r="EA944" s="15"/>
      <c r="EB944" s="15"/>
      <c r="EC944" s="15"/>
      <c r="ED944" s="15"/>
      <c r="EE944" s="15"/>
      <c r="EF944" s="15"/>
      <c r="EG944" s="15"/>
      <c r="EH944" s="15"/>
      <c r="EI944" s="15"/>
      <c r="EJ944" s="15"/>
      <c r="EK944" s="15"/>
      <c r="EL944" s="15"/>
      <c r="EM944" s="15"/>
      <c r="EN944" s="15"/>
      <c r="EO944" s="15"/>
      <c r="EP944" s="15"/>
      <c r="EQ944" s="15"/>
      <c r="ER944" s="15"/>
      <c r="ES944" s="15"/>
      <c r="ET944" s="15"/>
      <c r="EU944" s="15"/>
      <c r="EV944" s="15"/>
      <c r="EW944" s="15"/>
      <c r="EX944" s="15"/>
      <c r="EY944" s="15"/>
      <c r="EZ944" s="15"/>
      <c r="FA944" s="15"/>
      <c r="FB944" s="15"/>
      <c r="FC944" s="15"/>
      <c r="FD944" s="15"/>
      <c r="FE944" s="15"/>
      <c r="FF944" s="15"/>
      <c r="FG944" s="15"/>
      <c r="FH944" s="15"/>
      <c r="FI944" s="15"/>
      <c r="FJ944" s="15"/>
      <c r="FK944" s="15"/>
      <c r="FL944" s="15"/>
      <c r="FM944" s="15"/>
      <c r="FN944" s="15"/>
      <c r="FO944" s="15"/>
      <c r="FP944" s="15"/>
      <c r="FQ944" s="15"/>
      <c r="FR944" s="15"/>
      <c r="FS944" s="15"/>
      <c r="FT944" s="15"/>
      <c r="FU944" s="15"/>
      <c r="FV944" s="15"/>
      <c r="FW944" s="15"/>
      <c r="FX944" s="15"/>
      <c r="FY944" s="15"/>
      <c r="FZ944" s="15"/>
      <c r="GA944" s="15"/>
      <c r="GB944" s="15"/>
      <c r="GC944" s="15"/>
      <c r="GD944" s="15"/>
      <c r="GE944" s="15"/>
      <c r="GF944" s="15"/>
      <c r="GG944" s="15"/>
      <c r="GH944" s="15"/>
      <c r="GI944" s="15"/>
      <c r="GJ944" s="15"/>
      <c r="GK944" s="15"/>
      <c r="GL944" s="15"/>
      <c r="GM944" s="15"/>
      <c r="GN944" s="15"/>
      <c r="GO944" s="15"/>
      <c r="GP944" s="15"/>
      <c r="GQ944" s="15"/>
      <c r="GR944" s="15"/>
      <c r="GS944" s="15"/>
      <c r="GT944" s="15"/>
      <c r="GU944" s="15"/>
      <c r="GV944" s="15"/>
      <c r="GW944" s="15"/>
      <c r="GX944" s="15"/>
      <c r="GY944" s="15"/>
      <c r="GZ944" s="15"/>
      <c r="HA944" s="15"/>
      <c r="HB944" s="15"/>
      <c r="HC944" s="15"/>
      <c r="HD944" s="15"/>
      <c r="HE944" s="15"/>
      <c r="HF944" s="15"/>
      <c r="HG944" s="15"/>
      <c r="HH944" s="15"/>
      <c r="HI944" s="15"/>
      <c r="HJ944" s="15"/>
      <c r="HK944" s="15"/>
      <c r="HL944" s="15"/>
      <c r="HM944" s="15"/>
      <c r="HN944" s="15"/>
      <c r="HO944" s="15"/>
      <c r="HP944" s="15"/>
      <c r="HQ944" s="15"/>
      <c r="HR944" s="15"/>
      <c r="HS944" s="15"/>
      <c r="HT944" s="15"/>
      <c r="HU944" s="15"/>
      <c r="HV944" s="15"/>
      <c r="HW944" s="15"/>
      <c r="HX944" s="15"/>
      <c r="HY944" s="15"/>
      <c r="HZ944" s="15"/>
      <c r="IA944" s="15"/>
      <c r="IB944" s="15"/>
    </row>
    <row r="945" s="11" customFormat="1" ht="39.95" customHeight="1" spans="1:236">
      <c r="A945" s="52">
        <v>146</v>
      </c>
      <c r="B945" s="70" t="s">
        <v>1887</v>
      </c>
      <c r="C945" s="53" t="s">
        <v>2412</v>
      </c>
      <c r="D945" s="52" t="s">
        <v>1066</v>
      </c>
      <c r="E945" s="52" t="s">
        <v>1807</v>
      </c>
      <c r="F945" s="64">
        <v>0.9</v>
      </c>
      <c r="G945" s="70">
        <v>41.6</v>
      </c>
      <c r="H945" s="52" t="s">
        <v>1959</v>
      </c>
      <c r="I945" s="65"/>
      <c r="J945" s="53" t="s">
        <v>1809</v>
      </c>
      <c r="K945" s="53" t="s">
        <v>1810</v>
      </c>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5"/>
      <c r="BO945" s="15"/>
      <c r="BP945" s="15"/>
      <c r="BQ945" s="15"/>
      <c r="BR945" s="15"/>
      <c r="BS945" s="15"/>
      <c r="BT945" s="15"/>
      <c r="BU945" s="15"/>
      <c r="BV945" s="15"/>
      <c r="BW945" s="15"/>
      <c r="BX945" s="15"/>
      <c r="BY945" s="15"/>
      <c r="BZ945" s="15"/>
      <c r="CA945" s="15"/>
      <c r="CB945" s="15"/>
      <c r="CC945" s="15"/>
      <c r="CD945" s="15"/>
      <c r="CE945" s="15"/>
      <c r="CF945" s="15"/>
      <c r="CG945" s="15"/>
      <c r="CH945" s="15"/>
      <c r="CI945" s="15"/>
      <c r="CJ945" s="15"/>
      <c r="CK945" s="15"/>
      <c r="CL945" s="15"/>
      <c r="CM945" s="15"/>
      <c r="CN945" s="15"/>
      <c r="CO945" s="15"/>
      <c r="CP945" s="15"/>
      <c r="CQ945" s="15"/>
      <c r="CR945" s="15"/>
      <c r="CS945" s="15"/>
      <c r="CT945" s="15"/>
      <c r="CU945" s="15"/>
      <c r="CV945" s="15"/>
      <c r="CW945" s="15"/>
      <c r="CX945" s="15"/>
      <c r="CY945" s="15"/>
      <c r="CZ945" s="15"/>
      <c r="DA945" s="15"/>
      <c r="DB945" s="15"/>
      <c r="DC945" s="15"/>
      <c r="DD945" s="15"/>
      <c r="DE945" s="15"/>
      <c r="DF945" s="15"/>
      <c r="DG945" s="15"/>
      <c r="DH945" s="15"/>
      <c r="DI945" s="15"/>
      <c r="DJ945" s="15"/>
      <c r="DK945" s="15"/>
      <c r="DL945" s="15"/>
      <c r="DM945" s="15"/>
      <c r="DN945" s="15"/>
      <c r="DO945" s="15"/>
      <c r="DP945" s="15"/>
      <c r="DQ945" s="15"/>
      <c r="DR945" s="15"/>
      <c r="DS945" s="15"/>
      <c r="DT945" s="15"/>
      <c r="DU945" s="15"/>
      <c r="DV945" s="15"/>
      <c r="DW945" s="15"/>
      <c r="DX945" s="15"/>
      <c r="DY945" s="15"/>
      <c r="DZ945" s="15"/>
      <c r="EA945" s="15"/>
      <c r="EB945" s="15"/>
      <c r="EC945" s="15"/>
      <c r="ED945" s="15"/>
      <c r="EE945" s="15"/>
      <c r="EF945" s="15"/>
      <c r="EG945" s="15"/>
      <c r="EH945" s="15"/>
      <c r="EI945" s="15"/>
      <c r="EJ945" s="15"/>
      <c r="EK945" s="15"/>
      <c r="EL945" s="15"/>
      <c r="EM945" s="15"/>
      <c r="EN945" s="15"/>
      <c r="EO945" s="15"/>
      <c r="EP945" s="15"/>
      <c r="EQ945" s="15"/>
      <c r="ER945" s="15"/>
      <c r="ES945" s="15"/>
      <c r="ET945" s="15"/>
      <c r="EU945" s="15"/>
      <c r="EV945" s="15"/>
      <c r="EW945" s="15"/>
      <c r="EX945" s="15"/>
      <c r="EY945" s="15"/>
      <c r="EZ945" s="15"/>
      <c r="FA945" s="15"/>
      <c r="FB945" s="15"/>
      <c r="FC945" s="15"/>
      <c r="FD945" s="15"/>
      <c r="FE945" s="15"/>
      <c r="FF945" s="15"/>
      <c r="FG945" s="15"/>
      <c r="FH945" s="15"/>
      <c r="FI945" s="15"/>
      <c r="FJ945" s="15"/>
      <c r="FK945" s="15"/>
      <c r="FL945" s="15"/>
      <c r="FM945" s="15"/>
      <c r="FN945" s="15"/>
      <c r="FO945" s="15"/>
      <c r="FP945" s="15"/>
      <c r="FQ945" s="15"/>
      <c r="FR945" s="15"/>
      <c r="FS945" s="15"/>
      <c r="FT945" s="15"/>
      <c r="FU945" s="15"/>
      <c r="FV945" s="15"/>
      <c r="FW945" s="15"/>
      <c r="FX945" s="15"/>
      <c r="FY945" s="15"/>
      <c r="FZ945" s="15"/>
      <c r="GA945" s="15"/>
      <c r="GB945" s="15"/>
      <c r="GC945" s="15"/>
      <c r="GD945" s="15"/>
      <c r="GE945" s="15"/>
      <c r="GF945" s="15"/>
      <c r="GG945" s="15"/>
      <c r="GH945" s="15"/>
      <c r="GI945" s="15"/>
      <c r="GJ945" s="15"/>
      <c r="GK945" s="15"/>
      <c r="GL945" s="15"/>
      <c r="GM945" s="15"/>
      <c r="GN945" s="15"/>
      <c r="GO945" s="15"/>
      <c r="GP945" s="15"/>
      <c r="GQ945" s="15"/>
      <c r="GR945" s="15"/>
      <c r="GS945" s="15"/>
      <c r="GT945" s="15"/>
      <c r="GU945" s="15"/>
      <c r="GV945" s="15"/>
      <c r="GW945" s="15"/>
      <c r="GX945" s="15"/>
      <c r="GY945" s="15"/>
      <c r="GZ945" s="15"/>
      <c r="HA945" s="15"/>
      <c r="HB945" s="15"/>
      <c r="HC945" s="15"/>
      <c r="HD945" s="15"/>
      <c r="HE945" s="15"/>
      <c r="HF945" s="15"/>
      <c r="HG945" s="15"/>
      <c r="HH945" s="15"/>
      <c r="HI945" s="15"/>
      <c r="HJ945" s="15"/>
      <c r="HK945" s="15"/>
      <c r="HL945" s="15"/>
      <c r="HM945" s="15"/>
      <c r="HN945" s="15"/>
      <c r="HO945" s="15"/>
      <c r="HP945" s="15"/>
      <c r="HQ945" s="15"/>
      <c r="HR945" s="15"/>
      <c r="HS945" s="15"/>
      <c r="HT945" s="15"/>
      <c r="HU945" s="15"/>
      <c r="HV945" s="15"/>
      <c r="HW945" s="15"/>
      <c r="HX945" s="15"/>
      <c r="HY945" s="15"/>
      <c r="HZ945" s="15"/>
      <c r="IA945" s="15"/>
      <c r="IB945" s="15"/>
    </row>
    <row r="946" s="11" customFormat="1" ht="39.95" customHeight="1" spans="1:236">
      <c r="A946" s="52">
        <v>147</v>
      </c>
      <c r="B946" s="70" t="s">
        <v>1887</v>
      </c>
      <c r="C946" s="53" t="s">
        <v>2413</v>
      </c>
      <c r="D946" s="52" t="s">
        <v>1066</v>
      </c>
      <c r="E946" s="52" t="s">
        <v>1807</v>
      </c>
      <c r="F946" s="64">
        <v>0.9</v>
      </c>
      <c r="G946" s="70"/>
      <c r="H946" s="52" t="s">
        <v>1866</v>
      </c>
      <c r="I946" s="65"/>
      <c r="J946" s="53" t="s">
        <v>1809</v>
      </c>
      <c r="K946" s="53" t="s">
        <v>1810</v>
      </c>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5"/>
      <c r="BO946" s="15"/>
      <c r="BP946" s="15"/>
      <c r="BQ946" s="15"/>
      <c r="BR946" s="15"/>
      <c r="BS946" s="15"/>
      <c r="BT946" s="15"/>
      <c r="BU946" s="15"/>
      <c r="BV946" s="15"/>
      <c r="BW946" s="15"/>
      <c r="BX946" s="15"/>
      <c r="BY946" s="15"/>
      <c r="BZ946" s="15"/>
      <c r="CA946" s="15"/>
      <c r="CB946" s="15"/>
      <c r="CC946" s="15"/>
      <c r="CD946" s="15"/>
      <c r="CE946" s="15"/>
      <c r="CF946" s="15"/>
      <c r="CG946" s="15"/>
      <c r="CH946" s="15"/>
      <c r="CI946" s="15"/>
      <c r="CJ946" s="15"/>
      <c r="CK946" s="15"/>
      <c r="CL946" s="15"/>
      <c r="CM946" s="15"/>
      <c r="CN946" s="15"/>
      <c r="CO946" s="15"/>
      <c r="CP946" s="15"/>
      <c r="CQ946" s="15"/>
      <c r="CR946" s="15"/>
      <c r="CS946" s="15"/>
      <c r="CT946" s="15"/>
      <c r="CU946" s="15"/>
      <c r="CV946" s="15"/>
      <c r="CW946" s="15"/>
      <c r="CX946" s="15"/>
      <c r="CY946" s="15"/>
      <c r="CZ946" s="15"/>
      <c r="DA946" s="15"/>
      <c r="DB946" s="15"/>
      <c r="DC946" s="15"/>
      <c r="DD946" s="15"/>
      <c r="DE946" s="15"/>
      <c r="DF946" s="15"/>
      <c r="DG946" s="15"/>
      <c r="DH946" s="15"/>
      <c r="DI946" s="15"/>
      <c r="DJ946" s="15"/>
      <c r="DK946" s="15"/>
      <c r="DL946" s="15"/>
      <c r="DM946" s="15"/>
      <c r="DN946" s="15"/>
      <c r="DO946" s="15"/>
      <c r="DP946" s="15"/>
      <c r="DQ946" s="15"/>
      <c r="DR946" s="15"/>
      <c r="DS946" s="15"/>
      <c r="DT946" s="15"/>
      <c r="DU946" s="15"/>
      <c r="DV946" s="15"/>
      <c r="DW946" s="15"/>
      <c r="DX946" s="15"/>
      <c r="DY946" s="15"/>
      <c r="DZ946" s="15"/>
      <c r="EA946" s="15"/>
      <c r="EB946" s="15"/>
      <c r="EC946" s="15"/>
      <c r="ED946" s="15"/>
      <c r="EE946" s="15"/>
      <c r="EF946" s="15"/>
      <c r="EG946" s="15"/>
      <c r="EH946" s="15"/>
      <c r="EI946" s="15"/>
      <c r="EJ946" s="15"/>
      <c r="EK946" s="15"/>
      <c r="EL946" s="15"/>
      <c r="EM946" s="15"/>
      <c r="EN946" s="15"/>
      <c r="EO946" s="15"/>
      <c r="EP946" s="15"/>
      <c r="EQ946" s="15"/>
      <c r="ER946" s="15"/>
      <c r="ES946" s="15"/>
      <c r="ET946" s="15"/>
      <c r="EU946" s="15"/>
      <c r="EV946" s="15"/>
      <c r="EW946" s="15"/>
      <c r="EX946" s="15"/>
      <c r="EY946" s="15"/>
      <c r="EZ946" s="15"/>
      <c r="FA946" s="15"/>
      <c r="FB946" s="15"/>
      <c r="FC946" s="15"/>
      <c r="FD946" s="15"/>
      <c r="FE946" s="15"/>
      <c r="FF946" s="15"/>
      <c r="FG946" s="15"/>
      <c r="FH946" s="15"/>
      <c r="FI946" s="15"/>
      <c r="FJ946" s="15"/>
      <c r="FK946" s="15"/>
      <c r="FL946" s="15"/>
      <c r="FM946" s="15"/>
      <c r="FN946" s="15"/>
      <c r="FO946" s="15"/>
      <c r="FP946" s="15"/>
      <c r="FQ946" s="15"/>
      <c r="FR946" s="15"/>
      <c r="FS946" s="15"/>
      <c r="FT946" s="15"/>
      <c r="FU946" s="15"/>
      <c r="FV946" s="15"/>
      <c r="FW946" s="15"/>
      <c r="FX946" s="15"/>
      <c r="FY946" s="15"/>
      <c r="FZ946" s="15"/>
      <c r="GA946" s="15"/>
      <c r="GB946" s="15"/>
      <c r="GC946" s="15"/>
      <c r="GD946" s="15"/>
      <c r="GE946" s="15"/>
      <c r="GF946" s="15"/>
      <c r="GG946" s="15"/>
      <c r="GH946" s="15"/>
      <c r="GI946" s="15"/>
      <c r="GJ946" s="15"/>
      <c r="GK946" s="15"/>
      <c r="GL946" s="15"/>
      <c r="GM946" s="15"/>
      <c r="GN946" s="15"/>
      <c r="GO946" s="15"/>
      <c r="GP946" s="15"/>
      <c r="GQ946" s="15"/>
      <c r="GR946" s="15"/>
      <c r="GS946" s="15"/>
      <c r="GT946" s="15"/>
      <c r="GU946" s="15"/>
      <c r="GV946" s="15"/>
      <c r="GW946" s="15"/>
      <c r="GX946" s="15"/>
      <c r="GY946" s="15"/>
      <c r="GZ946" s="15"/>
      <c r="HA946" s="15"/>
      <c r="HB946" s="15"/>
      <c r="HC946" s="15"/>
      <c r="HD946" s="15"/>
      <c r="HE946" s="15"/>
      <c r="HF946" s="15"/>
      <c r="HG946" s="15"/>
      <c r="HH946" s="15"/>
      <c r="HI946" s="15"/>
      <c r="HJ946" s="15"/>
      <c r="HK946" s="15"/>
      <c r="HL946" s="15"/>
      <c r="HM946" s="15"/>
      <c r="HN946" s="15"/>
      <c r="HO946" s="15"/>
      <c r="HP946" s="15"/>
      <c r="HQ946" s="15"/>
      <c r="HR946" s="15"/>
      <c r="HS946" s="15"/>
      <c r="HT946" s="15"/>
      <c r="HU946" s="15"/>
      <c r="HV946" s="15"/>
      <c r="HW946" s="15"/>
      <c r="HX946" s="15"/>
      <c r="HY946" s="15"/>
      <c r="HZ946" s="15"/>
      <c r="IA946" s="15"/>
      <c r="IB946" s="15"/>
    </row>
    <row r="947" s="11" customFormat="1" ht="39.95" customHeight="1" spans="1:236">
      <c r="A947" s="52">
        <v>148</v>
      </c>
      <c r="B947" s="70" t="s">
        <v>2414</v>
      </c>
      <c r="C947" s="52" t="s">
        <v>2415</v>
      </c>
      <c r="D947" s="52" t="s">
        <v>2416</v>
      </c>
      <c r="E947" s="52" t="s">
        <v>1807</v>
      </c>
      <c r="F947" s="64">
        <v>0.9</v>
      </c>
      <c r="G947" s="70">
        <v>7.9</v>
      </c>
      <c r="H947" s="52" t="s">
        <v>1840</v>
      </c>
      <c r="I947" s="65"/>
      <c r="J947" s="53" t="s">
        <v>1809</v>
      </c>
      <c r="K947" s="53" t="s">
        <v>1810</v>
      </c>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5"/>
      <c r="BO947" s="15"/>
      <c r="BP947" s="15"/>
      <c r="BQ947" s="15"/>
      <c r="BR947" s="15"/>
      <c r="BS947" s="15"/>
      <c r="BT947" s="15"/>
      <c r="BU947" s="15"/>
      <c r="BV947" s="15"/>
      <c r="BW947" s="15"/>
      <c r="BX947" s="15"/>
      <c r="BY947" s="15"/>
      <c r="BZ947" s="15"/>
      <c r="CA947" s="15"/>
      <c r="CB947" s="15"/>
      <c r="CC947" s="15"/>
      <c r="CD947" s="15"/>
      <c r="CE947" s="15"/>
      <c r="CF947" s="15"/>
      <c r="CG947" s="15"/>
      <c r="CH947" s="15"/>
      <c r="CI947" s="15"/>
      <c r="CJ947" s="15"/>
      <c r="CK947" s="15"/>
      <c r="CL947" s="15"/>
      <c r="CM947" s="15"/>
      <c r="CN947" s="15"/>
      <c r="CO947" s="15"/>
      <c r="CP947" s="15"/>
      <c r="CQ947" s="15"/>
      <c r="CR947" s="15"/>
      <c r="CS947" s="15"/>
      <c r="CT947" s="15"/>
      <c r="CU947" s="15"/>
      <c r="CV947" s="15"/>
      <c r="CW947" s="15"/>
      <c r="CX947" s="15"/>
      <c r="CY947" s="15"/>
      <c r="CZ947" s="15"/>
      <c r="DA947" s="15"/>
      <c r="DB947" s="15"/>
      <c r="DC947" s="15"/>
      <c r="DD947" s="15"/>
      <c r="DE947" s="15"/>
      <c r="DF947" s="15"/>
      <c r="DG947" s="15"/>
      <c r="DH947" s="15"/>
      <c r="DI947" s="15"/>
      <c r="DJ947" s="15"/>
      <c r="DK947" s="15"/>
      <c r="DL947" s="15"/>
      <c r="DM947" s="15"/>
      <c r="DN947" s="15"/>
      <c r="DO947" s="15"/>
      <c r="DP947" s="15"/>
      <c r="DQ947" s="15"/>
      <c r="DR947" s="15"/>
      <c r="DS947" s="15"/>
      <c r="DT947" s="15"/>
      <c r="DU947" s="15"/>
      <c r="DV947" s="15"/>
      <c r="DW947" s="15"/>
      <c r="DX947" s="15"/>
      <c r="DY947" s="15"/>
      <c r="DZ947" s="15"/>
      <c r="EA947" s="15"/>
      <c r="EB947" s="15"/>
      <c r="EC947" s="15"/>
      <c r="ED947" s="15"/>
      <c r="EE947" s="15"/>
      <c r="EF947" s="15"/>
      <c r="EG947" s="15"/>
      <c r="EH947" s="15"/>
      <c r="EI947" s="15"/>
      <c r="EJ947" s="15"/>
      <c r="EK947" s="15"/>
      <c r="EL947" s="15"/>
      <c r="EM947" s="15"/>
      <c r="EN947" s="15"/>
      <c r="EO947" s="15"/>
      <c r="EP947" s="15"/>
      <c r="EQ947" s="15"/>
      <c r="ER947" s="15"/>
      <c r="ES947" s="15"/>
      <c r="ET947" s="15"/>
      <c r="EU947" s="15"/>
      <c r="EV947" s="15"/>
      <c r="EW947" s="15"/>
      <c r="EX947" s="15"/>
      <c r="EY947" s="15"/>
      <c r="EZ947" s="15"/>
      <c r="FA947" s="15"/>
      <c r="FB947" s="15"/>
      <c r="FC947" s="15"/>
      <c r="FD947" s="15"/>
      <c r="FE947" s="15"/>
      <c r="FF947" s="15"/>
      <c r="FG947" s="15"/>
      <c r="FH947" s="15"/>
      <c r="FI947" s="15"/>
      <c r="FJ947" s="15"/>
      <c r="FK947" s="15"/>
      <c r="FL947" s="15"/>
      <c r="FM947" s="15"/>
      <c r="FN947" s="15"/>
      <c r="FO947" s="15"/>
      <c r="FP947" s="15"/>
      <c r="FQ947" s="15"/>
      <c r="FR947" s="15"/>
      <c r="FS947" s="15"/>
      <c r="FT947" s="15"/>
      <c r="FU947" s="15"/>
      <c r="FV947" s="15"/>
      <c r="FW947" s="15"/>
      <c r="FX947" s="15"/>
      <c r="FY947" s="15"/>
      <c r="FZ947" s="15"/>
      <c r="GA947" s="15"/>
      <c r="GB947" s="15"/>
      <c r="GC947" s="15"/>
      <c r="GD947" s="15"/>
      <c r="GE947" s="15"/>
      <c r="GF947" s="15"/>
      <c r="GG947" s="15"/>
      <c r="GH947" s="15"/>
      <c r="GI947" s="15"/>
      <c r="GJ947" s="15"/>
      <c r="GK947" s="15"/>
      <c r="GL947" s="15"/>
      <c r="GM947" s="15"/>
      <c r="GN947" s="15"/>
      <c r="GO947" s="15"/>
      <c r="GP947" s="15"/>
      <c r="GQ947" s="15"/>
      <c r="GR947" s="15"/>
      <c r="GS947" s="15"/>
      <c r="GT947" s="15"/>
      <c r="GU947" s="15"/>
      <c r="GV947" s="15"/>
      <c r="GW947" s="15"/>
      <c r="GX947" s="15"/>
      <c r="GY947" s="15"/>
      <c r="GZ947" s="15"/>
      <c r="HA947" s="15"/>
      <c r="HB947" s="15"/>
      <c r="HC947" s="15"/>
      <c r="HD947" s="15"/>
      <c r="HE947" s="15"/>
      <c r="HF947" s="15"/>
      <c r="HG947" s="15"/>
      <c r="HH947" s="15"/>
      <c r="HI947" s="15"/>
      <c r="HJ947" s="15"/>
      <c r="HK947" s="15"/>
      <c r="HL947" s="15"/>
      <c r="HM947" s="15"/>
      <c r="HN947" s="15"/>
      <c r="HO947" s="15"/>
      <c r="HP947" s="15"/>
      <c r="HQ947" s="15"/>
      <c r="HR947" s="15"/>
      <c r="HS947" s="15"/>
      <c r="HT947" s="15"/>
      <c r="HU947" s="15"/>
      <c r="HV947" s="15"/>
      <c r="HW947" s="15"/>
      <c r="HX947" s="15"/>
      <c r="HY947" s="15"/>
      <c r="HZ947" s="15"/>
      <c r="IA947" s="15"/>
      <c r="IB947" s="15"/>
    </row>
    <row r="948" s="11" customFormat="1" ht="39.95" customHeight="1" spans="1:236">
      <c r="A948" s="52">
        <v>149</v>
      </c>
      <c r="B948" s="70" t="s">
        <v>1932</v>
      </c>
      <c r="C948" s="53" t="s">
        <v>1933</v>
      </c>
      <c r="D948" s="52" t="s">
        <v>2417</v>
      </c>
      <c r="E948" s="52" t="s">
        <v>1807</v>
      </c>
      <c r="F948" s="64">
        <v>0.9</v>
      </c>
      <c r="G948" s="70">
        <v>1.6</v>
      </c>
      <c r="H948" s="52" t="s">
        <v>1872</v>
      </c>
      <c r="I948" s="65"/>
      <c r="J948" s="53" t="s">
        <v>1809</v>
      </c>
      <c r="K948" s="53" t="s">
        <v>1810</v>
      </c>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5"/>
      <c r="BO948" s="15"/>
      <c r="BP948" s="15"/>
      <c r="BQ948" s="15"/>
      <c r="BR948" s="15"/>
      <c r="BS948" s="15"/>
      <c r="BT948" s="15"/>
      <c r="BU948" s="15"/>
      <c r="BV948" s="15"/>
      <c r="BW948" s="15"/>
      <c r="BX948" s="15"/>
      <c r="BY948" s="15"/>
      <c r="BZ948" s="15"/>
      <c r="CA948" s="15"/>
      <c r="CB948" s="15"/>
      <c r="CC948" s="15"/>
      <c r="CD948" s="15"/>
      <c r="CE948" s="15"/>
      <c r="CF948" s="15"/>
      <c r="CG948" s="15"/>
      <c r="CH948" s="15"/>
      <c r="CI948" s="15"/>
      <c r="CJ948" s="15"/>
      <c r="CK948" s="15"/>
      <c r="CL948" s="15"/>
      <c r="CM948" s="15"/>
      <c r="CN948" s="15"/>
      <c r="CO948" s="15"/>
      <c r="CP948" s="15"/>
      <c r="CQ948" s="15"/>
      <c r="CR948" s="15"/>
      <c r="CS948" s="15"/>
      <c r="CT948" s="15"/>
      <c r="CU948" s="15"/>
      <c r="CV948" s="15"/>
      <c r="CW948" s="15"/>
      <c r="CX948" s="15"/>
      <c r="CY948" s="15"/>
      <c r="CZ948" s="15"/>
      <c r="DA948" s="15"/>
      <c r="DB948" s="15"/>
      <c r="DC948" s="15"/>
      <c r="DD948" s="15"/>
      <c r="DE948" s="15"/>
      <c r="DF948" s="15"/>
      <c r="DG948" s="15"/>
      <c r="DH948" s="15"/>
      <c r="DI948" s="15"/>
      <c r="DJ948" s="15"/>
      <c r="DK948" s="15"/>
      <c r="DL948" s="15"/>
      <c r="DM948" s="15"/>
      <c r="DN948" s="15"/>
      <c r="DO948" s="15"/>
      <c r="DP948" s="15"/>
      <c r="DQ948" s="15"/>
      <c r="DR948" s="15"/>
      <c r="DS948" s="15"/>
      <c r="DT948" s="15"/>
      <c r="DU948" s="15"/>
      <c r="DV948" s="15"/>
      <c r="DW948" s="15"/>
      <c r="DX948" s="15"/>
      <c r="DY948" s="15"/>
      <c r="DZ948" s="15"/>
      <c r="EA948" s="15"/>
      <c r="EB948" s="15"/>
      <c r="EC948" s="15"/>
      <c r="ED948" s="15"/>
      <c r="EE948" s="15"/>
      <c r="EF948" s="15"/>
      <c r="EG948" s="15"/>
      <c r="EH948" s="15"/>
      <c r="EI948" s="15"/>
      <c r="EJ948" s="15"/>
      <c r="EK948" s="15"/>
      <c r="EL948" s="15"/>
      <c r="EM948" s="15"/>
      <c r="EN948" s="15"/>
      <c r="EO948" s="15"/>
      <c r="EP948" s="15"/>
      <c r="EQ948" s="15"/>
      <c r="ER948" s="15"/>
      <c r="ES948" s="15"/>
      <c r="ET948" s="15"/>
      <c r="EU948" s="15"/>
      <c r="EV948" s="15"/>
      <c r="EW948" s="15"/>
      <c r="EX948" s="15"/>
      <c r="EY948" s="15"/>
      <c r="EZ948" s="15"/>
      <c r="FA948" s="15"/>
      <c r="FB948" s="15"/>
      <c r="FC948" s="15"/>
      <c r="FD948" s="15"/>
      <c r="FE948" s="15"/>
      <c r="FF948" s="15"/>
      <c r="FG948" s="15"/>
      <c r="FH948" s="15"/>
      <c r="FI948" s="15"/>
      <c r="FJ948" s="15"/>
      <c r="FK948" s="15"/>
      <c r="FL948" s="15"/>
      <c r="FM948" s="15"/>
      <c r="FN948" s="15"/>
      <c r="FO948" s="15"/>
      <c r="FP948" s="15"/>
      <c r="FQ948" s="15"/>
      <c r="FR948" s="15"/>
      <c r="FS948" s="15"/>
      <c r="FT948" s="15"/>
      <c r="FU948" s="15"/>
      <c r="FV948" s="15"/>
      <c r="FW948" s="15"/>
      <c r="FX948" s="15"/>
      <c r="FY948" s="15"/>
      <c r="FZ948" s="15"/>
      <c r="GA948" s="15"/>
      <c r="GB948" s="15"/>
      <c r="GC948" s="15"/>
      <c r="GD948" s="15"/>
      <c r="GE948" s="15"/>
      <c r="GF948" s="15"/>
      <c r="GG948" s="15"/>
      <c r="GH948" s="15"/>
      <c r="GI948" s="15"/>
      <c r="GJ948" s="15"/>
      <c r="GK948" s="15"/>
      <c r="GL948" s="15"/>
      <c r="GM948" s="15"/>
      <c r="GN948" s="15"/>
      <c r="GO948" s="15"/>
      <c r="GP948" s="15"/>
      <c r="GQ948" s="15"/>
      <c r="GR948" s="15"/>
      <c r="GS948" s="15"/>
      <c r="GT948" s="15"/>
      <c r="GU948" s="15"/>
      <c r="GV948" s="15"/>
      <c r="GW948" s="15"/>
      <c r="GX948" s="15"/>
      <c r="GY948" s="15"/>
      <c r="GZ948" s="15"/>
      <c r="HA948" s="15"/>
      <c r="HB948" s="15"/>
      <c r="HC948" s="15"/>
      <c r="HD948" s="15"/>
      <c r="HE948" s="15"/>
      <c r="HF948" s="15"/>
      <c r="HG948" s="15"/>
      <c r="HH948" s="15"/>
      <c r="HI948" s="15"/>
      <c r="HJ948" s="15"/>
      <c r="HK948" s="15"/>
      <c r="HL948" s="15"/>
      <c r="HM948" s="15"/>
      <c r="HN948" s="15"/>
      <c r="HO948" s="15"/>
      <c r="HP948" s="15"/>
      <c r="HQ948" s="15"/>
      <c r="HR948" s="15"/>
      <c r="HS948" s="15"/>
      <c r="HT948" s="15"/>
      <c r="HU948" s="15"/>
      <c r="HV948" s="15"/>
      <c r="HW948" s="15"/>
      <c r="HX948" s="15"/>
      <c r="HY948" s="15"/>
      <c r="HZ948" s="15"/>
      <c r="IA948" s="15"/>
      <c r="IB948" s="15"/>
    </row>
    <row r="949" s="11" customFormat="1" ht="39.95" customHeight="1" spans="1:236">
      <c r="A949" s="52">
        <v>150</v>
      </c>
      <c r="B949" s="70" t="s">
        <v>1932</v>
      </c>
      <c r="C949" s="53" t="s">
        <v>1933</v>
      </c>
      <c r="D949" s="52" t="s">
        <v>2418</v>
      </c>
      <c r="E949" s="52" t="s">
        <v>1807</v>
      </c>
      <c r="F949" s="64">
        <v>0.9</v>
      </c>
      <c r="G949" s="70">
        <v>1.3</v>
      </c>
      <c r="H949" s="52" t="s">
        <v>1819</v>
      </c>
      <c r="I949" s="65"/>
      <c r="J949" s="53" t="s">
        <v>1809</v>
      </c>
      <c r="K949" s="53" t="s">
        <v>1810</v>
      </c>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5"/>
      <c r="BO949" s="15"/>
      <c r="BP949" s="15"/>
      <c r="BQ949" s="15"/>
      <c r="BR949" s="15"/>
      <c r="BS949" s="15"/>
      <c r="BT949" s="15"/>
      <c r="BU949" s="15"/>
      <c r="BV949" s="15"/>
      <c r="BW949" s="15"/>
      <c r="BX949" s="15"/>
      <c r="BY949" s="15"/>
      <c r="BZ949" s="15"/>
      <c r="CA949" s="15"/>
      <c r="CB949" s="15"/>
      <c r="CC949" s="15"/>
      <c r="CD949" s="15"/>
      <c r="CE949" s="15"/>
      <c r="CF949" s="15"/>
      <c r="CG949" s="15"/>
      <c r="CH949" s="15"/>
      <c r="CI949" s="15"/>
      <c r="CJ949" s="15"/>
      <c r="CK949" s="15"/>
      <c r="CL949" s="15"/>
      <c r="CM949" s="15"/>
      <c r="CN949" s="15"/>
      <c r="CO949" s="15"/>
      <c r="CP949" s="15"/>
      <c r="CQ949" s="15"/>
      <c r="CR949" s="15"/>
      <c r="CS949" s="15"/>
      <c r="CT949" s="15"/>
      <c r="CU949" s="15"/>
      <c r="CV949" s="15"/>
      <c r="CW949" s="15"/>
      <c r="CX949" s="15"/>
      <c r="CY949" s="15"/>
      <c r="CZ949" s="15"/>
      <c r="DA949" s="15"/>
      <c r="DB949" s="15"/>
      <c r="DC949" s="15"/>
      <c r="DD949" s="15"/>
      <c r="DE949" s="15"/>
      <c r="DF949" s="15"/>
      <c r="DG949" s="15"/>
      <c r="DH949" s="15"/>
      <c r="DI949" s="15"/>
      <c r="DJ949" s="15"/>
      <c r="DK949" s="15"/>
      <c r="DL949" s="15"/>
      <c r="DM949" s="15"/>
      <c r="DN949" s="15"/>
      <c r="DO949" s="15"/>
      <c r="DP949" s="15"/>
      <c r="DQ949" s="15"/>
      <c r="DR949" s="15"/>
      <c r="DS949" s="15"/>
      <c r="DT949" s="15"/>
      <c r="DU949" s="15"/>
      <c r="DV949" s="15"/>
      <c r="DW949" s="15"/>
      <c r="DX949" s="15"/>
      <c r="DY949" s="15"/>
      <c r="DZ949" s="15"/>
      <c r="EA949" s="15"/>
      <c r="EB949" s="15"/>
      <c r="EC949" s="15"/>
      <c r="ED949" s="15"/>
      <c r="EE949" s="15"/>
      <c r="EF949" s="15"/>
      <c r="EG949" s="15"/>
      <c r="EH949" s="15"/>
      <c r="EI949" s="15"/>
      <c r="EJ949" s="15"/>
      <c r="EK949" s="15"/>
      <c r="EL949" s="15"/>
      <c r="EM949" s="15"/>
      <c r="EN949" s="15"/>
      <c r="EO949" s="15"/>
      <c r="EP949" s="15"/>
      <c r="EQ949" s="15"/>
      <c r="ER949" s="15"/>
      <c r="ES949" s="15"/>
      <c r="ET949" s="15"/>
      <c r="EU949" s="15"/>
      <c r="EV949" s="15"/>
      <c r="EW949" s="15"/>
      <c r="EX949" s="15"/>
      <c r="EY949" s="15"/>
      <c r="EZ949" s="15"/>
      <c r="FA949" s="15"/>
      <c r="FB949" s="15"/>
      <c r="FC949" s="15"/>
      <c r="FD949" s="15"/>
      <c r="FE949" s="15"/>
      <c r="FF949" s="15"/>
      <c r="FG949" s="15"/>
      <c r="FH949" s="15"/>
      <c r="FI949" s="15"/>
      <c r="FJ949" s="15"/>
      <c r="FK949" s="15"/>
      <c r="FL949" s="15"/>
      <c r="FM949" s="15"/>
      <c r="FN949" s="15"/>
      <c r="FO949" s="15"/>
      <c r="FP949" s="15"/>
      <c r="FQ949" s="15"/>
      <c r="FR949" s="15"/>
      <c r="FS949" s="15"/>
      <c r="FT949" s="15"/>
      <c r="FU949" s="15"/>
      <c r="FV949" s="15"/>
      <c r="FW949" s="15"/>
      <c r="FX949" s="15"/>
      <c r="FY949" s="15"/>
      <c r="FZ949" s="15"/>
      <c r="GA949" s="15"/>
      <c r="GB949" s="15"/>
      <c r="GC949" s="15"/>
      <c r="GD949" s="15"/>
      <c r="GE949" s="15"/>
      <c r="GF949" s="15"/>
      <c r="GG949" s="15"/>
      <c r="GH949" s="15"/>
      <c r="GI949" s="15"/>
      <c r="GJ949" s="15"/>
      <c r="GK949" s="15"/>
      <c r="GL949" s="15"/>
      <c r="GM949" s="15"/>
      <c r="GN949" s="15"/>
      <c r="GO949" s="15"/>
      <c r="GP949" s="15"/>
      <c r="GQ949" s="15"/>
      <c r="GR949" s="15"/>
      <c r="GS949" s="15"/>
      <c r="GT949" s="15"/>
      <c r="GU949" s="15"/>
      <c r="GV949" s="15"/>
      <c r="GW949" s="15"/>
      <c r="GX949" s="15"/>
      <c r="GY949" s="15"/>
      <c r="GZ949" s="15"/>
      <c r="HA949" s="15"/>
      <c r="HB949" s="15"/>
      <c r="HC949" s="15"/>
      <c r="HD949" s="15"/>
      <c r="HE949" s="15"/>
      <c r="HF949" s="15"/>
      <c r="HG949" s="15"/>
      <c r="HH949" s="15"/>
      <c r="HI949" s="15"/>
      <c r="HJ949" s="15"/>
      <c r="HK949" s="15"/>
      <c r="HL949" s="15"/>
      <c r="HM949" s="15"/>
      <c r="HN949" s="15"/>
      <c r="HO949" s="15"/>
      <c r="HP949" s="15"/>
      <c r="HQ949" s="15"/>
      <c r="HR949" s="15"/>
      <c r="HS949" s="15"/>
      <c r="HT949" s="15"/>
      <c r="HU949" s="15"/>
      <c r="HV949" s="15"/>
      <c r="HW949" s="15"/>
      <c r="HX949" s="15"/>
      <c r="HY949" s="15"/>
      <c r="HZ949" s="15"/>
      <c r="IA949" s="15"/>
      <c r="IB949" s="15"/>
    </row>
    <row r="950" s="11" customFormat="1" ht="39.95" customHeight="1" spans="1:236">
      <c r="A950" s="52">
        <v>151</v>
      </c>
      <c r="B950" s="70" t="s">
        <v>1932</v>
      </c>
      <c r="C950" s="53" t="s">
        <v>2419</v>
      </c>
      <c r="D950" s="52" t="s">
        <v>2420</v>
      </c>
      <c r="E950" s="52" t="s">
        <v>1807</v>
      </c>
      <c r="F950" s="64">
        <v>0.9</v>
      </c>
      <c r="G950" s="70">
        <v>2.8</v>
      </c>
      <c r="H950" s="52" t="s">
        <v>1816</v>
      </c>
      <c r="I950" s="65"/>
      <c r="J950" s="53" t="s">
        <v>1809</v>
      </c>
      <c r="K950" s="53" t="s">
        <v>1810</v>
      </c>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5"/>
      <c r="BO950" s="15"/>
      <c r="BP950" s="15"/>
      <c r="BQ950" s="15"/>
      <c r="BR950" s="15"/>
      <c r="BS950" s="15"/>
      <c r="BT950" s="15"/>
      <c r="BU950" s="15"/>
      <c r="BV950" s="15"/>
      <c r="BW950" s="15"/>
      <c r="BX950" s="15"/>
      <c r="BY950" s="15"/>
      <c r="BZ950" s="15"/>
      <c r="CA950" s="15"/>
      <c r="CB950" s="15"/>
      <c r="CC950" s="15"/>
      <c r="CD950" s="15"/>
      <c r="CE950" s="15"/>
      <c r="CF950" s="15"/>
      <c r="CG950" s="15"/>
      <c r="CH950" s="15"/>
      <c r="CI950" s="15"/>
      <c r="CJ950" s="15"/>
      <c r="CK950" s="15"/>
      <c r="CL950" s="15"/>
      <c r="CM950" s="15"/>
      <c r="CN950" s="15"/>
      <c r="CO950" s="15"/>
      <c r="CP950" s="15"/>
      <c r="CQ950" s="15"/>
      <c r="CR950" s="15"/>
      <c r="CS950" s="15"/>
      <c r="CT950" s="15"/>
      <c r="CU950" s="15"/>
      <c r="CV950" s="15"/>
      <c r="CW950" s="15"/>
      <c r="CX950" s="15"/>
      <c r="CY950" s="15"/>
      <c r="CZ950" s="15"/>
      <c r="DA950" s="15"/>
      <c r="DB950" s="15"/>
      <c r="DC950" s="15"/>
      <c r="DD950" s="15"/>
      <c r="DE950" s="15"/>
      <c r="DF950" s="15"/>
      <c r="DG950" s="15"/>
      <c r="DH950" s="15"/>
      <c r="DI950" s="15"/>
      <c r="DJ950" s="15"/>
      <c r="DK950" s="15"/>
      <c r="DL950" s="15"/>
      <c r="DM950" s="15"/>
      <c r="DN950" s="15"/>
      <c r="DO950" s="15"/>
      <c r="DP950" s="15"/>
      <c r="DQ950" s="15"/>
      <c r="DR950" s="15"/>
      <c r="DS950" s="15"/>
      <c r="DT950" s="15"/>
      <c r="DU950" s="15"/>
      <c r="DV950" s="15"/>
      <c r="DW950" s="15"/>
      <c r="DX950" s="15"/>
      <c r="DY950" s="15"/>
      <c r="DZ950" s="15"/>
      <c r="EA950" s="15"/>
      <c r="EB950" s="15"/>
      <c r="EC950" s="15"/>
      <c r="ED950" s="15"/>
      <c r="EE950" s="15"/>
      <c r="EF950" s="15"/>
      <c r="EG950" s="15"/>
      <c r="EH950" s="15"/>
      <c r="EI950" s="15"/>
      <c r="EJ950" s="15"/>
      <c r="EK950" s="15"/>
      <c r="EL950" s="15"/>
      <c r="EM950" s="15"/>
      <c r="EN950" s="15"/>
      <c r="EO950" s="15"/>
      <c r="EP950" s="15"/>
      <c r="EQ950" s="15"/>
      <c r="ER950" s="15"/>
      <c r="ES950" s="15"/>
      <c r="ET950" s="15"/>
      <c r="EU950" s="15"/>
      <c r="EV950" s="15"/>
      <c r="EW950" s="15"/>
      <c r="EX950" s="15"/>
      <c r="EY950" s="15"/>
      <c r="EZ950" s="15"/>
      <c r="FA950" s="15"/>
      <c r="FB950" s="15"/>
      <c r="FC950" s="15"/>
      <c r="FD950" s="15"/>
      <c r="FE950" s="15"/>
      <c r="FF950" s="15"/>
      <c r="FG950" s="15"/>
      <c r="FH950" s="15"/>
      <c r="FI950" s="15"/>
      <c r="FJ950" s="15"/>
      <c r="FK950" s="15"/>
      <c r="FL950" s="15"/>
      <c r="FM950" s="15"/>
      <c r="FN950" s="15"/>
      <c r="FO950" s="15"/>
      <c r="FP950" s="15"/>
      <c r="FQ950" s="15"/>
      <c r="FR950" s="15"/>
      <c r="FS950" s="15"/>
      <c r="FT950" s="15"/>
      <c r="FU950" s="15"/>
      <c r="FV950" s="15"/>
      <c r="FW950" s="15"/>
      <c r="FX950" s="15"/>
      <c r="FY950" s="15"/>
      <c r="FZ950" s="15"/>
      <c r="GA950" s="15"/>
      <c r="GB950" s="15"/>
      <c r="GC950" s="15"/>
      <c r="GD950" s="15"/>
      <c r="GE950" s="15"/>
      <c r="GF950" s="15"/>
      <c r="GG950" s="15"/>
      <c r="GH950" s="15"/>
      <c r="GI950" s="15"/>
      <c r="GJ950" s="15"/>
      <c r="GK950" s="15"/>
      <c r="GL950" s="15"/>
      <c r="GM950" s="15"/>
      <c r="GN950" s="15"/>
      <c r="GO950" s="15"/>
      <c r="GP950" s="15"/>
      <c r="GQ950" s="15"/>
      <c r="GR950" s="15"/>
      <c r="GS950" s="15"/>
      <c r="GT950" s="15"/>
      <c r="GU950" s="15"/>
      <c r="GV950" s="15"/>
      <c r="GW950" s="15"/>
      <c r="GX950" s="15"/>
      <c r="GY950" s="15"/>
      <c r="GZ950" s="15"/>
      <c r="HA950" s="15"/>
      <c r="HB950" s="15"/>
      <c r="HC950" s="15"/>
      <c r="HD950" s="15"/>
      <c r="HE950" s="15"/>
      <c r="HF950" s="15"/>
      <c r="HG950" s="15"/>
      <c r="HH950" s="15"/>
      <c r="HI950" s="15"/>
      <c r="HJ950" s="15"/>
      <c r="HK950" s="15"/>
      <c r="HL950" s="15"/>
      <c r="HM950" s="15"/>
      <c r="HN950" s="15"/>
      <c r="HO950" s="15"/>
      <c r="HP950" s="15"/>
      <c r="HQ950" s="15"/>
      <c r="HR950" s="15"/>
      <c r="HS950" s="15"/>
      <c r="HT950" s="15"/>
      <c r="HU950" s="15"/>
      <c r="HV950" s="15"/>
      <c r="HW950" s="15"/>
      <c r="HX950" s="15"/>
      <c r="HY950" s="15"/>
      <c r="HZ950" s="15"/>
      <c r="IA950" s="15"/>
      <c r="IB950" s="15"/>
    </row>
    <row r="951" s="11" customFormat="1" ht="39.95" customHeight="1" spans="1:236">
      <c r="A951" s="52">
        <v>152</v>
      </c>
      <c r="B951" s="70" t="s">
        <v>1932</v>
      </c>
      <c r="C951" s="53" t="s">
        <v>2421</v>
      </c>
      <c r="D951" s="52" t="s">
        <v>2422</v>
      </c>
      <c r="E951" s="52" t="s">
        <v>1807</v>
      </c>
      <c r="F951" s="64">
        <v>0.9</v>
      </c>
      <c r="G951" s="70">
        <v>52.6098</v>
      </c>
      <c r="H951" s="52" t="s">
        <v>1827</v>
      </c>
      <c r="I951" s="65"/>
      <c r="J951" s="53" t="s">
        <v>1809</v>
      </c>
      <c r="K951" s="53" t="s">
        <v>2146</v>
      </c>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c r="BP951" s="15"/>
      <c r="BQ951" s="15"/>
      <c r="BR951" s="15"/>
      <c r="BS951" s="15"/>
      <c r="BT951" s="15"/>
      <c r="BU951" s="15"/>
      <c r="BV951" s="15"/>
      <c r="BW951" s="15"/>
      <c r="BX951" s="15"/>
      <c r="BY951" s="15"/>
      <c r="BZ951" s="15"/>
      <c r="CA951" s="15"/>
      <c r="CB951" s="15"/>
      <c r="CC951" s="15"/>
      <c r="CD951" s="15"/>
      <c r="CE951" s="15"/>
      <c r="CF951" s="15"/>
      <c r="CG951" s="15"/>
      <c r="CH951" s="15"/>
      <c r="CI951" s="15"/>
      <c r="CJ951" s="15"/>
      <c r="CK951" s="15"/>
      <c r="CL951" s="15"/>
      <c r="CM951" s="15"/>
      <c r="CN951" s="15"/>
      <c r="CO951" s="15"/>
      <c r="CP951" s="15"/>
      <c r="CQ951" s="15"/>
      <c r="CR951" s="15"/>
      <c r="CS951" s="15"/>
      <c r="CT951" s="15"/>
      <c r="CU951" s="15"/>
      <c r="CV951" s="15"/>
      <c r="CW951" s="15"/>
      <c r="CX951" s="15"/>
      <c r="CY951" s="15"/>
      <c r="CZ951" s="15"/>
      <c r="DA951" s="15"/>
      <c r="DB951" s="15"/>
      <c r="DC951" s="15"/>
      <c r="DD951" s="15"/>
      <c r="DE951" s="15"/>
      <c r="DF951" s="15"/>
      <c r="DG951" s="15"/>
      <c r="DH951" s="15"/>
      <c r="DI951" s="15"/>
      <c r="DJ951" s="15"/>
      <c r="DK951" s="15"/>
      <c r="DL951" s="15"/>
      <c r="DM951" s="15"/>
      <c r="DN951" s="15"/>
      <c r="DO951" s="15"/>
      <c r="DP951" s="15"/>
      <c r="DQ951" s="15"/>
      <c r="DR951" s="15"/>
      <c r="DS951" s="15"/>
      <c r="DT951" s="15"/>
      <c r="DU951" s="15"/>
      <c r="DV951" s="15"/>
      <c r="DW951" s="15"/>
      <c r="DX951" s="15"/>
      <c r="DY951" s="15"/>
      <c r="DZ951" s="15"/>
      <c r="EA951" s="15"/>
      <c r="EB951" s="15"/>
      <c r="EC951" s="15"/>
      <c r="ED951" s="15"/>
      <c r="EE951" s="15"/>
      <c r="EF951" s="15"/>
      <c r="EG951" s="15"/>
      <c r="EH951" s="15"/>
      <c r="EI951" s="15"/>
      <c r="EJ951" s="15"/>
      <c r="EK951" s="15"/>
      <c r="EL951" s="15"/>
      <c r="EM951" s="15"/>
      <c r="EN951" s="15"/>
      <c r="EO951" s="15"/>
      <c r="EP951" s="15"/>
      <c r="EQ951" s="15"/>
      <c r="ER951" s="15"/>
      <c r="ES951" s="15"/>
      <c r="ET951" s="15"/>
      <c r="EU951" s="15"/>
      <c r="EV951" s="15"/>
      <c r="EW951" s="15"/>
      <c r="EX951" s="15"/>
      <c r="EY951" s="15"/>
      <c r="EZ951" s="15"/>
      <c r="FA951" s="15"/>
      <c r="FB951" s="15"/>
      <c r="FC951" s="15"/>
      <c r="FD951" s="15"/>
      <c r="FE951" s="15"/>
      <c r="FF951" s="15"/>
      <c r="FG951" s="15"/>
      <c r="FH951" s="15"/>
      <c r="FI951" s="15"/>
      <c r="FJ951" s="15"/>
      <c r="FK951" s="15"/>
      <c r="FL951" s="15"/>
      <c r="FM951" s="15"/>
      <c r="FN951" s="15"/>
      <c r="FO951" s="15"/>
      <c r="FP951" s="15"/>
      <c r="FQ951" s="15"/>
      <c r="FR951" s="15"/>
      <c r="FS951" s="15"/>
      <c r="FT951" s="15"/>
      <c r="FU951" s="15"/>
      <c r="FV951" s="15"/>
      <c r="FW951" s="15"/>
      <c r="FX951" s="15"/>
      <c r="FY951" s="15"/>
      <c r="FZ951" s="15"/>
      <c r="GA951" s="15"/>
      <c r="GB951" s="15"/>
      <c r="GC951" s="15"/>
      <c r="GD951" s="15"/>
      <c r="GE951" s="15"/>
      <c r="GF951" s="15"/>
      <c r="GG951" s="15"/>
      <c r="GH951" s="15"/>
      <c r="GI951" s="15"/>
      <c r="GJ951" s="15"/>
      <c r="GK951" s="15"/>
      <c r="GL951" s="15"/>
      <c r="GM951" s="15"/>
      <c r="GN951" s="15"/>
      <c r="GO951" s="15"/>
      <c r="GP951" s="15"/>
      <c r="GQ951" s="15"/>
      <c r="GR951" s="15"/>
      <c r="GS951" s="15"/>
      <c r="GT951" s="15"/>
      <c r="GU951" s="15"/>
      <c r="GV951" s="15"/>
      <c r="GW951" s="15"/>
      <c r="GX951" s="15"/>
      <c r="GY951" s="15"/>
      <c r="GZ951" s="15"/>
      <c r="HA951" s="15"/>
      <c r="HB951" s="15"/>
      <c r="HC951" s="15"/>
      <c r="HD951" s="15"/>
      <c r="HE951" s="15"/>
      <c r="HF951" s="15"/>
      <c r="HG951" s="15"/>
      <c r="HH951" s="15"/>
      <c r="HI951" s="15"/>
      <c r="HJ951" s="15"/>
      <c r="HK951" s="15"/>
      <c r="HL951" s="15"/>
      <c r="HM951" s="15"/>
      <c r="HN951" s="15"/>
      <c r="HO951" s="15"/>
      <c r="HP951" s="15"/>
      <c r="HQ951" s="15"/>
      <c r="HR951" s="15"/>
      <c r="HS951" s="15"/>
      <c r="HT951" s="15"/>
      <c r="HU951" s="15"/>
      <c r="HV951" s="15"/>
      <c r="HW951" s="15"/>
      <c r="HX951" s="15"/>
      <c r="HY951" s="15"/>
      <c r="HZ951" s="15"/>
      <c r="IA951" s="15"/>
      <c r="IB951" s="15"/>
    </row>
    <row r="952" s="11" customFormat="1" ht="39.95" customHeight="1" spans="1:236">
      <c r="A952" s="52">
        <v>153</v>
      </c>
      <c r="B952" s="70" t="s">
        <v>1887</v>
      </c>
      <c r="C952" s="53" t="s">
        <v>2423</v>
      </c>
      <c r="D952" s="52" t="s">
        <v>2424</v>
      </c>
      <c r="E952" s="52" t="s">
        <v>1807</v>
      </c>
      <c r="F952" s="64">
        <v>0.9</v>
      </c>
      <c r="G952" s="70"/>
      <c r="H952" s="52" t="s">
        <v>1895</v>
      </c>
      <c r="I952" s="65"/>
      <c r="J952" s="53" t="s">
        <v>1809</v>
      </c>
      <c r="K952" s="53" t="s">
        <v>2146</v>
      </c>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c r="BP952" s="15"/>
      <c r="BQ952" s="15"/>
      <c r="BR952" s="15"/>
      <c r="BS952" s="15"/>
      <c r="BT952" s="15"/>
      <c r="BU952" s="15"/>
      <c r="BV952" s="15"/>
      <c r="BW952" s="15"/>
      <c r="BX952" s="15"/>
      <c r="BY952" s="15"/>
      <c r="BZ952" s="15"/>
      <c r="CA952" s="15"/>
      <c r="CB952" s="15"/>
      <c r="CC952" s="15"/>
      <c r="CD952" s="15"/>
      <c r="CE952" s="15"/>
      <c r="CF952" s="15"/>
      <c r="CG952" s="15"/>
      <c r="CH952" s="15"/>
      <c r="CI952" s="15"/>
      <c r="CJ952" s="15"/>
      <c r="CK952" s="15"/>
      <c r="CL952" s="15"/>
      <c r="CM952" s="15"/>
      <c r="CN952" s="15"/>
      <c r="CO952" s="15"/>
      <c r="CP952" s="15"/>
      <c r="CQ952" s="15"/>
      <c r="CR952" s="15"/>
      <c r="CS952" s="15"/>
      <c r="CT952" s="15"/>
      <c r="CU952" s="15"/>
      <c r="CV952" s="15"/>
      <c r="CW952" s="15"/>
      <c r="CX952" s="15"/>
      <c r="CY952" s="15"/>
      <c r="CZ952" s="15"/>
      <c r="DA952" s="15"/>
      <c r="DB952" s="15"/>
      <c r="DC952" s="15"/>
      <c r="DD952" s="15"/>
      <c r="DE952" s="15"/>
      <c r="DF952" s="15"/>
      <c r="DG952" s="15"/>
      <c r="DH952" s="15"/>
      <c r="DI952" s="15"/>
      <c r="DJ952" s="15"/>
      <c r="DK952" s="15"/>
      <c r="DL952" s="15"/>
      <c r="DM952" s="15"/>
      <c r="DN952" s="15"/>
      <c r="DO952" s="15"/>
      <c r="DP952" s="15"/>
      <c r="DQ952" s="15"/>
      <c r="DR952" s="15"/>
      <c r="DS952" s="15"/>
      <c r="DT952" s="15"/>
      <c r="DU952" s="15"/>
      <c r="DV952" s="15"/>
      <c r="DW952" s="15"/>
      <c r="DX952" s="15"/>
      <c r="DY952" s="15"/>
      <c r="DZ952" s="15"/>
      <c r="EA952" s="15"/>
      <c r="EB952" s="15"/>
      <c r="EC952" s="15"/>
      <c r="ED952" s="15"/>
      <c r="EE952" s="15"/>
      <c r="EF952" s="15"/>
      <c r="EG952" s="15"/>
      <c r="EH952" s="15"/>
      <c r="EI952" s="15"/>
      <c r="EJ952" s="15"/>
      <c r="EK952" s="15"/>
      <c r="EL952" s="15"/>
      <c r="EM952" s="15"/>
      <c r="EN952" s="15"/>
      <c r="EO952" s="15"/>
      <c r="EP952" s="15"/>
      <c r="EQ952" s="15"/>
      <c r="ER952" s="15"/>
      <c r="ES952" s="15"/>
      <c r="ET952" s="15"/>
      <c r="EU952" s="15"/>
      <c r="EV952" s="15"/>
      <c r="EW952" s="15"/>
      <c r="EX952" s="15"/>
      <c r="EY952" s="15"/>
      <c r="EZ952" s="15"/>
      <c r="FA952" s="15"/>
      <c r="FB952" s="15"/>
      <c r="FC952" s="15"/>
      <c r="FD952" s="15"/>
      <c r="FE952" s="15"/>
      <c r="FF952" s="15"/>
      <c r="FG952" s="15"/>
      <c r="FH952" s="15"/>
      <c r="FI952" s="15"/>
      <c r="FJ952" s="15"/>
      <c r="FK952" s="15"/>
      <c r="FL952" s="15"/>
      <c r="FM952" s="15"/>
      <c r="FN952" s="15"/>
      <c r="FO952" s="15"/>
      <c r="FP952" s="15"/>
      <c r="FQ952" s="15"/>
      <c r="FR952" s="15"/>
      <c r="FS952" s="15"/>
      <c r="FT952" s="15"/>
      <c r="FU952" s="15"/>
      <c r="FV952" s="15"/>
      <c r="FW952" s="15"/>
      <c r="FX952" s="15"/>
      <c r="FY952" s="15"/>
      <c r="FZ952" s="15"/>
      <c r="GA952" s="15"/>
      <c r="GB952" s="15"/>
      <c r="GC952" s="15"/>
      <c r="GD952" s="15"/>
      <c r="GE952" s="15"/>
      <c r="GF952" s="15"/>
      <c r="GG952" s="15"/>
      <c r="GH952" s="15"/>
      <c r="GI952" s="15"/>
      <c r="GJ952" s="15"/>
      <c r="GK952" s="15"/>
      <c r="GL952" s="15"/>
      <c r="GM952" s="15"/>
      <c r="GN952" s="15"/>
      <c r="GO952" s="15"/>
      <c r="GP952" s="15"/>
      <c r="GQ952" s="15"/>
      <c r="GR952" s="15"/>
      <c r="GS952" s="15"/>
      <c r="GT952" s="15"/>
      <c r="GU952" s="15"/>
      <c r="GV952" s="15"/>
      <c r="GW952" s="15"/>
      <c r="GX952" s="15"/>
      <c r="GY952" s="15"/>
      <c r="GZ952" s="15"/>
      <c r="HA952" s="15"/>
      <c r="HB952" s="15"/>
      <c r="HC952" s="15"/>
      <c r="HD952" s="15"/>
      <c r="HE952" s="15"/>
      <c r="HF952" s="15"/>
      <c r="HG952" s="15"/>
      <c r="HH952" s="15"/>
      <c r="HI952" s="15"/>
      <c r="HJ952" s="15"/>
      <c r="HK952" s="15"/>
      <c r="HL952" s="15"/>
      <c r="HM952" s="15"/>
      <c r="HN952" s="15"/>
      <c r="HO952" s="15"/>
      <c r="HP952" s="15"/>
      <c r="HQ952" s="15"/>
      <c r="HR952" s="15"/>
      <c r="HS952" s="15"/>
      <c r="HT952" s="15"/>
      <c r="HU952" s="15"/>
      <c r="HV952" s="15"/>
      <c r="HW952" s="15"/>
      <c r="HX952" s="15"/>
      <c r="HY952" s="15"/>
      <c r="HZ952" s="15"/>
      <c r="IA952" s="15"/>
      <c r="IB952" s="15"/>
    </row>
    <row r="953" s="11" customFormat="1" ht="39.95" customHeight="1" spans="1:236">
      <c r="A953" s="52">
        <v>154</v>
      </c>
      <c r="B953" s="70" t="s">
        <v>1887</v>
      </c>
      <c r="C953" s="53" t="s">
        <v>2425</v>
      </c>
      <c r="D953" s="52" t="s">
        <v>2426</v>
      </c>
      <c r="E953" s="52" t="s">
        <v>1807</v>
      </c>
      <c r="F953" s="64">
        <v>0.9</v>
      </c>
      <c r="G953" s="70"/>
      <c r="H953" s="52" t="s">
        <v>1850</v>
      </c>
      <c r="I953" s="65"/>
      <c r="J953" s="53" t="s">
        <v>1809</v>
      </c>
      <c r="K953" s="53" t="s">
        <v>2146</v>
      </c>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c r="BP953" s="15"/>
      <c r="BQ953" s="15"/>
      <c r="BR953" s="15"/>
      <c r="BS953" s="15"/>
      <c r="BT953" s="15"/>
      <c r="BU953" s="15"/>
      <c r="BV953" s="15"/>
      <c r="BW953" s="15"/>
      <c r="BX953" s="15"/>
      <c r="BY953" s="15"/>
      <c r="BZ953" s="15"/>
      <c r="CA953" s="15"/>
      <c r="CB953" s="15"/>
      <c r="CC953" s="15"/>
      <c r="CD953" s="15"/>
      <c r="CE953" s="15"/>
      <c r="CF953" s="15"/>
      <c r="CG953" s="15"/>
      <c r="CH953" s="15"/>
      <c r="CI953" s="15"/>
      <c r="CJ953" s="15"/>
      <c r="CK953" s="15"/>
      <c r="CL953" s="15"/>
      <c r="CM953" s="15"/>
      <c r="CN953" s="15"/>
      <c r="CO953" s="15"/>
      <c r="CP953" s="15"/>
      <c r="CQ953" s="15"/>
      <c r="CR953" s="15"/>
      <c r="CS953" s="15"/>
      <c r="CT953" s="15"/>
      <c r="CU953" s="15"/>
      <c r="CV953" s="15"/>
      <c r="CW953" s="15"/>
      <c r="CX953" s="15"/>
      <c r="CY953" s="15"/>
      <c r="CZ953" s="15"/>
      <c r="DA953" s="15"/>
      <c r="DB953" s="15"/>
      <c r="DC953" s="15"/>
      <c r="DD953" s="15"/>
      <c r="DE953" s="15"/>
      <c r="DF953" s="15"/>
      <c r="DG953" s="15"/>
      <c r="DH953" s="15"/>
      <c r="DI953" s="15"/>
      <c r="DJ953" s="15"/>
      <c r="DK953" s="15"/>
      <c r="DL953" s="15"/>
      <c r="DM953" s="15"/>
      <c r="DN953" s="15"/>
      <c r="DO953" s="15"/>
      <c r="DP953" s="15"/>
      <c r="DQ953" s="15"/>
      <c r="DR953" s="15"/>
      <c r="DS953" s="15"/>
      <c r="DT953" s="15"/>
      <c r="DU953" s="15"/>
      <c r="DV953" s="15"/>
      <c r="DW953" s="15"/>
      <c r="DX953" s="15"/>
      <c r="DY953" s="15"/>
      <c r="DZ953" s="15"/>
      <c r="EA953" s="15"/>
      <c r="EB953" s="15"/>
      <c r="EC953" s="15"/>
      <c r="ED953" s="15"/>
      <c r="EE953" s="15"/>
      <c r="EF953" s="15"/>
      <c r="EG953" s="15"/>
      <c r="EH953" s="15"/>
      <c r="EI953" s="15"/>
      <c r="EJ953" s="15"/>
      <c r="EK953" s="15"/>
      <c r="EL953" s="15"/>
      <c r="EM953" s="15"/>
      <c r="EN953" s="15"/>
      <c r="EO953" s="15"/>
      <c r="EP953" s="15"/>
      <c r="EQ953" s="15"/>
      <c r="ER953" s="15"/>
      <c r="ES953" s="15"/>
      <c r="ET953" s="15"/>
      <c r="EU953" s="15"/>
      <c r="EV953" s="15"/>
      <c r="EW953" s="15"/>
      <c r="EX953" s="15"/>
      <c r="EY953" s="15"/>
      <c r="EZ953" s="15"/>
      <c r="FA953" s="15"/>
      <c r="FB953" s="15"/>
      <c r="FC953" s="15"/>
      <c r="FD953" s="15"/>
      <c r="FE953" s="15"/>
      <c r="FF953" s="15"/>
      <c r="FG953" s="15"/>
      <c r="FH953" s="15"/>
      <c r="FI953" s="15"/>
      <c r="FJ953" s="15"/>
      <c r="FK953" s="15"/>
      <c r="FL953" s="15"/>
      <c r="FM953" s="15"/>
      <c r="FN953" s="15"/>
      <c r="FO953" s="15"/>
      <c r="FP953" s="15"/>
      <c r="FQ953" s="15"/>
      <c r="FR953" s="15"/>
      <c r="FS953" s="15"/>
      <c r="FT953" s="15"/>
      <c r="FU953" s="15"/>
      <c r="FV953" s="15"/>
      <c r="FW953" s="15"/>
      <c r="FX953" s="15"/>
      <c r="FY953" s="15"/>
      <c r="FZ953" s="15"/>
      <c r="GA953" s="15"/>
      <c r="GB953" s="15"/>
      <c r="GC953" s="15"/>
      <c r="GD953" s="15"/>
      <c r="GE953" s="15"/>
      <c r="GF953" s="15"/>
      <c r="GG953" s="15"/>
      <c r="GH953" s="15"/>
      <c r="GI953" s="15"/>
      <c r="GJ953" s="15"/>
      <c r="GK953" s="15"/>
      <c r="GL953" s="15"/>
      <c r="GM953" s="15"/>
      <c r="GN953" s="15"/>
      <c r="GO953" s="15"/>
      <c r="GP953" s="15"/>
      <c r="GQ953" s="15"/>
      <c r="GR953" s="15"/>
      <c r="GS953" s="15"/>
      <c r="GT953" s="15"/>
      <c r="GU953" s="15"/>
      <c r="GV953" s="15"/>
      <c r="GW953" s="15"/>
      <c r="GX953" s="15"/>
      <c r="GY953" s="15"/>
      <c r="GZ953" s="15"/>
      <c r="HA953" s="15"/>
      <c r="HB953" s="15"/>
      <c r="HC953" s="15"/>
      <c r="HD953" s="15"/>
      <c r="HE953" s="15"/>
      <c r="HF953" s="15"/>
      <c r="HG953" s="15"/>
      <c r="HH953" s="15"/>
      <c r="HI953" s="15"/>
      <c r="HJ953" s="15"/>
      <c r="HK953" s="15"/>
      <c r="HL953" s="15"/>
      <c r="HM953" s="15"/>
      <c r="HN953" s="15"/>
      <c r="HO953" s="15"/>
      <c r="HP953" s="15"/>
      <c r="HQ953" s="15"/>
      <c r="HR953" s="15"/>
      <c r="HS953" s="15"/>
      <c r="HT953" s="15"/>
      <c r="HU953" s="15"/>
      <c r="HV953" s="15"/>
      <c r="HW953" s="15"/>
      <c r="HX953" s="15"/>
      <c r="HY953" s="15"/>
      <c r="HZ953" s="15"/>
      <c r="IA953" s="15"/>
      <c r="IB953" s="15"/>
    </row>
    <row r="954" s="11" customFormat="1" ht="39.95" customHeight="1" spans="1:236">
      <c r="A954" s="52">
        <v>155</v>
      </c>
      <c r="B954" s="52" t="s">
        <v>2427</v>
      </c>
      <c r="C954" s="53" t="s">
        <v>2428</v>
      </c>
      <c r="D954" s="52" t="s">
        <v>1192</v>
      </c>
      <c r="E954" s="52" t="s">
        <v>1807</v>
      </c>
      <c r="F954" s="64">
        <v>0.9</v>
      </c>
      <c r="G954" s="70">
        <v>42.4188</v>
      </c>
      <c r="H954" s="85" t="s">
        <v>2429</v>
      </c>
      <c r="I954" s="85"/>
      <c r="J954" s="53" t="s">
        <v>1809</v>
      </c>
      <c r="K954" s="53" t="s">
        <v>2146</v>
      </c>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c r="BP954" s="15"/>
      <c r="BQ954" s="15"/>
      <c r="BR954" s="15"/>
      <c r="BS954" s="15"/>
      <c r="BT954" s="15"/>
      <c r="BU954" s="15"/>
      <c r="BV954" s="15"/>
      <c r="BW954" s="15"/>
      <c r="BX954" s="15"/>
      <c r="BY954" s="15"/>
      <c r="BZ954" s="15"/>
      <c r="CA954" s="15"/>
      <c r="CB954" s="15"/>
      <c r="CC954" s="15"/>
      <c r="CD954" s="15"/>
      <c r="CE954" s="15"/>
      <c r="CF954" s="15"/>
      <c r="CG954" s="15"/>
      <c r="CH954" s="15"/>
      <c r="CI954" s="15"/>
      <c r="CJ954" s="15"/>
      <c r="CK954" s="15"/>
      <c r="CL954" s="15"/>
      <c r="CM954" s="15"/>
      <c r="CN954" s="15"/>
      <c r="CO954" s="15"/>
      <c r="CP954" s="15"/>
      <c r="CQ954" s="15"/>
      <c r="CR954" s="15"/>
      <c r="CS954" s="15"/>
      <c r="CT954" s="15"/>
      <c r="CU954" s="15"/>
      <c r="CV954" s="15"/>
      <c r="CW954" s="15"/>
      <c r="CX954" s="15"/>
      <c r="CY954" s="15"/>
      <c r="CZ954" s="15"/>
      <c r="DA954" s="15"/>
      <c r="DB954" s="15"/>
      <c r="DC954" s="15"/>
      <c r="DD954" s="15"/>
      <c r="DE954" s="15"/>
      <c r="DF954" s="15"/>
      <c r="DG954" s="15"/>
      <c r="DH954" s="15"/>
      <c r="DI954" s="15"/>
      <c r="DJ954" s="15"/>
      <c r="DK954" s="15"/>
      <c r="DL954" s="15"/>
      <c r="DM954" s="15"/>
      <c r="DN954" s="15"/>
      <c r="DO954" s="15"/>
      <c r="DP954" s="15"/>
      <c r="DQ954" s="15"/>
      <c r="DR954" s="15"/>
      <c r="DS954" s="15"/>
      <c r="DT954" s="15"/>
      <c r="DU954" s="15"/>
      <c r="DV954" s="15"/>
      <c r="DW954" s="15"/>
      <c r="DX954" s="15"/>
      <c r="DY954" s="15"/>
      <c r="DZ954" s="15"/>
      <c r="EA954" s="15"/>
      <c r="EB954" s="15"/>
      <c r="EC954" s="15"/>
      <c r="ED954" s="15"/>
      <c r="EE954" s="15"/>
      <c r="EF954" s="15"/>
      <c r="EG954" s="15"/>
      <c r="EH954" s="15"/>
      <c r="EI954" s="15"/>
      <c r="EJ954" s="15"/>
      <c r="EK954" s="15"/>
      <c r="EL954" s="15"/>
      <c r="EM954" s="15"/>
      <c r="EN954" s="15"/>
      <c r="EO954" s="15"/>
      <c r="EP954" s="15"/>
      <c r="EQ954" s="15"/>
      <c r="ER954" s="15"/>
      <c r="ES954" s="15"/>
      <c r="ET954" s="15"/>
      <c r="EU954" s="15"/>
      <c r="EV954" s="15"/>
      <c r="EW954" s="15"/>
      <c r="EX954" s="15"/>
      <c r="EY954" s="15"/>
      <c r="EZ954" s="15"/>
      <c r="FA954" s="15"/>
      <c r="FB954" s="15"/>
      <c r="FC954" s="15"/>
      <c r="FD954" s="15"/>
      <c r="FE954" s="15"/>
      <c r="FF954" s="15"/>
      <c r="FG954" s="15"/>
      <c r="FH954" s="15"/>
      <c r="FI954" s="15"/>
      <c r="FJ954" s="15"/>
      <c r="FK954" s="15"/>
      <c r="FL954" s="15"/>
      <c r="FM954" s="15"/>
      <c r="FN954" s="15"/>
      <c r="FO954" s="15"/>
      <c r="FP954" s="15"/>
      <c r="FQ954" s="15"/>
      <c r="FR954" s="15"/>
      <c r="FS954" s="15"/>
      <c r="FT954" s="15"/>
      <c r="FU954" s="15"/>
      <c r="FV954" s="15"/>
      <c r="FW954" s="15"/>
      <c r="FX954" s="15"/>
      <c r="FY954" s="15"/>
      <c r="FZ954" s="15"/>
      <c r="GA954" s="15"/>
      <c r="GB954" s="15"/>
      <c r="GC954" s="15"/>
      <c r="GD954" s="15"/>
      <c r="GE954" s="15"/>
      <c r="GF954" s="15"/>
      <c r="GG954" s="15"/>
      <c r="GH954" s="15"/>
      <c r="GI954" s="15"/>
      <c r="GJ954" s="15"/>
      <c r="GK954" s="15"/>
      <c r="GL954" s="15"/>
      <c r="GM954" s="15"/>
      <c r="GN954" s="15"/>
      <c r="GO954" s="15"/>
      <c r="GP954" s="15"/>
      <c r="GQ954" s="15"/>
      <c r="GR954" s="15"/>
      <c r="GS954" s="15"/>
      <c r="GT954" s="15"/>
      <c r="GU954" s="15"/>
      <c r="GV954" s="15"/>
      <c r="GW954" s="15"/>
      <c r="GX954" s="15"/>
      <c r="GY954" s="15"/>
      <c r="GZ954" s="15"/>
      <c r="HA954" s="15"/>
      <c r="HB954" s="15"/>
      <c r="HC954" s="15"/>
      <c r="HD954" s="15"/>
      <c r="HE954" s="15"/>
      <c r="HF954" s="15"/>
      <c r="HG954" s="15"/>
      <c r="HH954" s="15"/>
      <c r="HI954" s="15"/>
      <c r="HJ954" s="15"/>
      <c r="HK954" s="15"/>
      <c r="HL954" s="15"/>
      <c r="HM954" s="15"/>
      <c r="HN954" s="15"/>
      <c r="HO954" s="15"/>
      <c r="HP954" s="15"/>
      <c r="HQ954" s="15"/>
      <c r="HR954" s="15"/>
      <c r="HS954" s="15"/>
      <c r="HT954" s="15"/>
      <c r="HU954" s="15"/>
      <c r="HV954" s="15"/>
      <c r="HW954" s="15"/>
      <c r="HX954" s="15"/>
      <c r="HY954" s="15"/>
      <c r="HZ954" s="15"/>
      <c r="IA954" s="15"/>
      <c r="IB954" s="15"/>
    </row>
    <row r="955" s="11" customFormat="1" ht="39.95" customHeight="1" spans="1:236">
      <c r="A955" s="52">
        <v>156</v>
      </c>
      <c r="B955" s="52" t="s">
        <v>2427</v>
      </c>
      <c r="C955" s="53" t="s">
        <v>2430</v>
      </c>
      <c r="D955" s="52" t="s">
        <v>1459</v>
      </c>
      <c r="E955" s="52" t="s">
        <v>1807</v>
      </c>
      <c r="F955" s="64">
        <v>0.9</v>
      </c>
      <c r="G955" s="70">
        <v>13.4695</v>
      </c>
      <c r="H955" s="85" t="s">
        <v>2431</v>
      </c>
      <c r="I955" s="85"/>
      <c r="J955" s="53" t="s">
        <v>1809</v>
      </c>
      <c r="K955" s="53" t="s">
        <v>2146</v>
      </c>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5"/>
      <c r="BO955" s="15"/>
      <c r="BP955" s="15"/>
      <c r="BQ955" s="15"/>
      <c r="BR955" s="15"/>
      <c r="BS955" s="15"/>
      <c r="BT955" s="15"/>
      <c r="BU955" s="15"/>
      <c r="BV955" s="15"/>
      <c r="BW955" s="15"/>
      <c r="BX955" s="15"/>
      <c r="BY955" s="15"/>
      <c r="BZ955" s="15"/>
      <c r="CA955" s="15"/>
      <c r="CB955" s="15"/>
      <c r="CC955" s="15"/>
      <c r="CD955" s="15"/>
      <c r="CE955" s="15"/>
      <c r="CF955" s="15"/>
      <c r="CG955" s="15"/>
      <c r="CH955" s="15"/>
      <c r="CI955" s="15"/>
      <c r="CJ955" s="15"/>
      <c r="CK955" s="15"/>
      <c r="CL955" s="15"/>
      <c r="CM955" s="15"/>
      <c r="CN955" s="15"/>
      <c r="CO955" s="15"/>
      <c r="CP955" s="15"/>
      <c r="CQ955" s="15"/>
      <c r="CR955" s="15"/>
      <c r="CS955" s="15"/>
      <c r="CT955" s="15"/>
      <c r="CU955" s="15"/>
      <c r="CV955" s="15"/>
      <c r="CW955" s="15"/>
      <c r="CX955" s="15"/>
      <c r="CY955" s="15"/>
      <c r="CZ955" s="15"/>
      <c r="DA955" s="15"/>
      <c r="DB955" s="15"/>
      <c r="DC955" s="15"/>
      <c r="DD955" s="15"/>
      <c r="DE955" s="15"/>
      <c r="DF955" s="15"/>
      <c r="DG955" s="15"/>
      <c r="DH955" s="15"/>
      <c r="DI955" s="15"/>
      <c r="DJ955" s="15"/>
      <c r="DK955" s="15"/>
      <c r="DL955" s="15"/>
      <c r="DM955" s="15"/>
      <c r="DN955" s="15"/>
      <c r="DO955" s="15"/>
      <c r="DP955" s="15"/>
      <c r="DQ955" s="15"/>
      <c r="DR955" s="15"/>
      <c r="DS955" s="15"/>
      <c r="DT955" s="15"/>
      <c r="DU955" s="15"/>
      <c r="DV955" s="15"/>
      <c r="DW955" s="15"/>
      <c r="DX955" s="15"/>
      <c r="DY955" s="15"/>
      <c r="DZ955" s="15"/>
      <c r="EA955" s="15"/>
      <c r="EB955" s="15"/>
      <c r="EC955" s="15"/>
      <c r="ED955" s="15"/>
      <c r="EE955" s="15"/>
      <c r="EF955" s="15"/>
      <c r="EG955" s="15"/>
      <c r="EH955" s="15"/>
      <c r="EI955" s="15"/>
      <c r="EJ955" s="15"/>
      <c r="EK955" s="15"/>
      <c r="EL955" s="15"/>
      <c r="EM955" s="15"/>
      <c r="EN955" s="15"/>
      <c r="EO955" s="15"/>
      <c r="EP955" s="15"/>
      <c r="EQ955" s="15"/>
      <c r="ER955" s="15"/>
      <c r="ES955" s="15"/>
      <c r="ET955" s="15"/>
      <c r="EU955" s="15"/>
      <c r="EV955" s="15"/>
      <c r="EW955" s="15"/>
      <c r="EX955" s="15"/>
      <c r="EY955" s="15"/>
      <c r="EZ955" s="15"/>
      <c r="FA955" s="15"/>
      <c r="FB955" s="15"/>
      <c r="FC955" s="15"/>
      <c r="FD955" s="15"/>
      <c r="FE955" s="15"/>
      <c r="FF955" s="15"/>
      <c r="FG955" s="15"/>
      <c r="FH955" s="15"/>
      <c r="FI955" s="15"/>
      <c r="FJ955" s="15"/>
      <c r="FK955" s="15"/>
      <c r="FL955" s="15"/>
      <c r="FM955" s="15"/>
      <c r="FN955" s="15"/>
      <c r="FO955" s="15"/>
      <c r="FP955" s="15"/>
      <c r="FQ955" s="15"/>
      <c r="FR955" s="15"/>
      <c r="FS955" s="15"/>
      <c r="FT955" s="15"/>
      <c r="FU955" s="15"/>
      <c r="FV955" s="15"/>
      <c r="FW955" s="15"/>
      <c r="FX955" s="15"/>
      <c r="FY955" s="15"/>
      <c r="FZ955" s="15"/>
      <c r="GA955" s="15"/>
      <c r="GB955" s="15"/>
      <c r="GC955" s="15"/>
      <c r="GD955" s="15"/>
      <c r="GE955" s="15"/>
      <c r="GF955" s="15"/>
      <c r="GG955" s="15"/>
      <c r="GH955" s="15"/>
      <c r="GI955" s="15"/>
      <c r="GJ955" s="15"/>
      <c r="GK955" s="15"/>
      <c r="GL955" s="15"/>
      <c r="GM955" s="15"/>
      <c r="GN955" s="15"/>
      <c r="GO955" s="15"/>
      <c r="GP955" s="15"/>
      <c r="GQ955" s="15"/>
      <c r="GR955" s="15"/>
      <c r="GS955" s="15"/>
      <c r="GT955" s="15"/>
      <c r="GU955" s="15"/>
      <c r="GV955" s="15"/>
      <c r="GW955" s="15"/>
      <c r="GX955" s="15"/>
      <c r="GY955" s="15"/>
      <c r="GZ955" s="15"/>
      <c r="HA955" s="15"/>
      <c r="HB955" s="15"/>
      <c r="HC955" s="15"/>
      <c r="HD955" s="15"/>
      <c r="HE955" s="15"/>
      <c r="HF955" s="15"/>
      <c r="HG955" s="15"/>
      <c r="HH955" s="15"/>
      <c r="HI955" s="15"/>
      <c r="HJ955" s="15"/>
      <c r="HK955" s="15"/>
      <c r="HL955" s="15"/>
      <c r="HM955" s="15"/>
      <c r="HN955" s="15"/>
      <c r="HO955" s="15"/>
      <c r="HP955" s="15"/>
      <c r="HQ955" s="15"/>
      <c r="HR955" s="15"/>
      <c r="HS955" s="15"/>
      <c r="HT955" s="15"/>
      <c r="HU955" s="15"/>
      <c r="HV955" s="15"/>
      <c r="HW955" s="15"/>
      <c r="HX955" s="15"/>
      <c r="HY955" s="15"/>
      <c r="HZ955" s="15"/>
      <c r="IA955" s="15"/>
      <c r="IB955" s="15"/>
    </row>
    <row r="956" s="11" customFormat="1" ht="39.95" customHeight="1" spans="1:236">
      <c r="A956" s="52">
        <v>157</v>
      </c>
      <c r="B956" s="52" t="s">
        <v>2427</v>
      </c>
      <c r="C956" s="53" t="s">
        <v>2432</v>
      </c>
      <c r="D956" s="52" t="s">
        <v>2156</v>
      </c>
      <c r="E956" s="52" t="s">
        <v>1807</v>
      </c>
      <c r="F956" s="64">
        <v>0.9</v>
      </c>
      <c r="G956" s="70">
        <v>10.8112</v>
      </c>
      <c r="H956" s="52" t="s">
        <v>1895</v>
      </c>
      <c r="I956" s="85"/>
      <c r="J956" s="53" t="s">
        <v>1809</v>
      </c>
      <c r="K956" s="53" t="s">
        <v>2146</v>
      </c>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5"/>
      <c r="BO956" s="15"/>
      <c r="BP956" s="15"/>
      <c r="BQ956" s="15"/>
      <c r="BR956" s="15"/>
      <c r="BS956" s="15"/>
      <c r="BT956" s="15"/>
      <c r="BU956" s="15"/>
      <c r="BV956" s="15"/>
      <c r="BW956" s="15"/>
      <c r="BX956" s="15"/>
      <c r="BY956" s="15"/>
      <c r="BZ956" s="15"/>
      <c r="CA956" s="15"/>
      <c r="CB956" s="15"/>
      <c r="CC956" s="15"/>
      <c r="CD956" s="15"/>
      <c r="CE956" s="15"/>
      <c r="CF956" s="15"/>
      <c r="CG956" s="15"/>
      <c r="CH956" s="15"/>
      <c r="CI956" s="15"/>
      <c r="CJ956" s="15"/>
      <c r="CK956" s="15"/>
      <c r="CL956" s="15"/>
      <c r="CM956" s="15"/>
      <c r="CN956" s="15"/>
      <c r="CO956" s="15"/>
      <c r="CP956" s="15"/>
      <c r="CQ956" s="15"/>
      <c r="CR956" s="15"/>
      <c r="CS956" s="15"/>
      <c r="CT956" s="15"/>
      <c r="CU956" s="15"/>
      <c r="CV956" s="15"/>
      <c r="CW956" s="15"/>
      <c r="CX956" s="15"/>
      <c r="CY956" s="15"/>
      <c r="CZ956" s="15"/>
      <c r="DA956" s="15"/>
      <c r="DB956" s="15"/>
      <c r="DC956" s="15"/>
      <c r="DD956" s="15"/>
      <c r="DE956" s="15"/>
      <c r="DF956" s="15"/>
      <c r="DG956" s="15"/>
      <c r="DH956" s="15"/>
      <c r="DI956" s="15"/>
      <c r="DJ956" s="15"/>
      <c r="DK956" s="15"/>
      <c r="DL956" s="15"/>
      <c r="DM956" s="15"/>
      <c r="DN956" s="15"/>
      <c r="DO956" s="15"/>
      <c r="DP956" s="15"/>
      <c r="DQ956" s="15"/>
      <c r="DR956" s="15"/>
      <c r="DS956" s="15"/>
      <c r="DT956" s="15"/>
      <c r="DU956" s="15"/>
      <c r="DV956" s="15"/>
      <c r="DW956" s="15"/>
      <c r="DX956" s="15"/>
      <c r="DY956" s="15"/>
      <c r="DZ956" s="15"/>
      <c r="EA956" s="15"/>
      <c r="EB956" s="15"/>
      <c r="EC956" s="15"/>
      <c r="ED956" s="15"/>
      <c r="EE956" s="15"/>
      <c r="EF956" s="15"/>
      <c r="EG956" s="15"/>
      <c r="EH956" s="15"/>
      <c r="EI956" s="15"/>
      <c r="EJ956" s="15"/>
      <c r="EK956" s="15"/>
      <c r="EL956" s="15"/>
      <c r="EM956" s="15"/>
      <c r="EN956" s="15"/>
      <c r="EO956" s="15"/>
      <c r="EP956" s="15"/>
      <c r="EQ956" s="15"/>
      <c r="ER956" s="15"/>
      <c r="ES956" s="15"/>
      <c r="ET956" s="15"/>
      <c r="EU956" s="15"/>
      <c r="EV956" s="15"/>
      <c r="EW956" s="15"/>
      <c r="EX956" s="15"/>
      <c r="EY956" s="15"/>
      <c r="EZ956" s="15"/>
      <c r="FA956" s="15"/>
      <c r="FB956" s="15"/>
      <c r="FC956" s="15"/>
      <c r="FD956" s="15"/>
      <c r="FE956" s="15"/>
      <c r="FF956" s="15"/>
      <c r="FG956" s="15"/>
      <c r="FH956" s="15"/>
      <c r="FI956" s="15"/>
      <c r="FJ956" s="15"/>
      <c r="FK956" s="15"/>
      <c r="FL956" s="15"/>
      <c r="FM956" s="15"/>
      <c r="FN956" s="15"/>
      <c r="FO956" s="15"/>
      <c r="FP956" s="15"/>
      <c r="FQ956" s="15"/>
      <c r="FR956" s="15"/>
      <c r="FS956" s="15"/>
      <c r="FT956" s="15"/>
      <c r="FU956" s="15"/>
      <c r="FV956" s="15"/>
      <c r="FW956" s="15"/>
      <c r="FX956" s="15"/>
      <c r="FY956" s="15"/>
      <c r="FZ956" s="15"/>
      <c r="GA956" s="15"/>
      <c r="GB956" s="15"/>
      <c r="GC956" s="15"/>
      <c r="GD956" s="15"/>
      <c r="GE956" s="15"/>
      <c r="GF956" s="15"/>
      <c r="GG956" s="15"/>
      <c r="GH956" s="15"/>
      <c r="GI956" s="15"/>
      <c r="GJ956" s="15"/>
      <c r="GK956" s="15"/>
      <c r="GL956" s="15"/>
      <c r="GM956" s="15"/>
      <c r="GN956" s="15"/>
      <c r="GO956" s="15"/>
      <c r="GP956" s="15"/>
      <c r="GQ956" s="15"/>
      <c r="GR956" s="15"/>
      <c r="GS956" s="15"/>
      <c r="GT956" s="15"/>
      <c r="GU956" s="15"/>
      <c r="GV956" s="15"/>
      <c r="GW956" s="15"/>
      <c r="GX956" s="15"/>
      <c r="GY956" s="15"/>
      <c r="GZ956" s="15"/>
      <c r="HA956" s="15"/>
      <c r="HB956" s="15"/>
      <c r="HC956" s="15"/>
      <c r="HD956" s="15"/>
      <c r="HE956" s="15"/>
      <c r="HF956" s="15"/>
      <c r="HG956" s="15"/>
      <c r="HH956" s="15"/>
      <c r="HI956" s="15"/>
      <c r="HJ956" s="15"/>
      <c r="HK956" s="15"/>
      <c r="HL956" s="15"/>
      <c r="HM956" s="15"/>
      <c r="HN956" s="15"/>
      <c r="HO956" s="15"/>
      <c r="HP956" s="15"/>
      <c r="HQ956" s="15"/>
      <c r="HR956" s="15"/>
      <c r="HS956" s="15"/>
      <c r="HT956" s="15"/>
      <c r="HU956" s="15"/>
      <c r="HV956" s="15"/>
      <c r="HW956" s="15"/>
      <c r="HX956" s="15"/>
      <c r="HY956" s="15"/>
      <c r="HZ956" s="15"/>
      <c r="IA956" s="15"/>
      <c r="IB956" s="15"/>
    </row>
    <row r="957" s="11" customFormat="1" ht="39.95" customHeight="1" spans="1:236">
      <c r="A957" s="52">
        <v>158</v>
      </c>
      <c r="B957" s="53" t="s">
        <v>1854</v>
      </c>
      <c r="C957" s="52" t="s">
        <v>2433</v>
      </c>
      <c r="D957" s="52" t="s">
        <v>313</v>
      </c>
      <c r="E957" s="52" t="s">
        <v>1807</v>
      </c>
      <c r="F957" s="64">
        <v>0.9</v>
      </c>
      <c r="G957" s="65">
        <v>5.2136</v>
      </c>
      <c r="H957" s="52" t="s">
        <v>1959</v>
      </c>
      <c r="I957" s="65"/>
      <c r="J957" s="53" t="s">
        <v>1809</v>
      </c>
      <c r="K957" s="53" t="s">
        <v>2146</v>
      </c>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5"/>
      <c r="BO957" s="15"/>
      <c r="BP957" s="15"/>
      <c r="BQ957" s="15"/>
      <c r="BR957" s="15"/>
      <c r="BS957" s="15"/>
      <c r="BT957" s="15"/>
      <c r="BU957" s="15"/>
      <c r="BV957" s="15"/>
      <c r="BW957" s="15"/>
      <c r="BX957" s="15"/>
      <c r="BY957" s="15"/>
      <c r="BZ957" s="15"/>
      <c r="CA957" s="15"/>
      <c r="CB957" s="15"/>
      <c r="CC957" s="15"/>
      <c r="CD957" s="15"/>
      <c r="CE957" s="15"/>
      <c r="CF957" s="15"/>
      <c r="CG957" s="15"/>
      <c r="CH957" s="15"/>
      <c r="CI957" s="15"/>
      <c r="CJ957" s="15"/>
      <c r="CK957" s="15"/>
      <c r="CL957" s="15"/>
      <c r="CM957" s="15"/>
      <c r="CN957" s="15"/>
      <c r="CO957" s="15"/>
      <c r="CP957" s="15"/>
      <c r="CQ957" s="15"/>
      <c r="CR957" s="15"/>
      <c r="CS957" s="15"/>
      <c r="CT957" s="15"/>
      <c r="CU957" s="15"/>
      <c r="CV957" s="15"/>
      <c r="CW957" s="15"/>
      <c r="CX957" s="15"/>
      <c r="CY957" s="15"/>
      <c r="CZ957" s="15"/>
      <c r="DA957" s="15"/>
      <c r="DB957" s="15"/>
      <c r="DC957" s="15"/>
      <c r="DD957" s="15"/>
      <c r="DE957" s="15"/>
      <c r="DF957" s="15"/>
      <c r="DG957" s="15"/>
      <c r="DH957" s="15"/>
      <c r="DI957" s="15"/>
      <c r="DJ957" s="15"/>
      <c r="DK957" s="15"/>
      <c r="DL957" s="15"/>
      <c r="DM957" s="15"/>
      <c r="DN957" s="15"/>
      <c r="DO957" s="15"/>
      <c r="DP957" s="15"/>
      <c r="DQ957" s="15"/>
      <c r="DR957" s="15"/>
      <c r="DS957" s="15"/>
      <c r="DT957" s="15"/>
      <c r="DU957" s="15"/>
      <c r="DV957" s="15"/>
      <c r="DW957" s="15"/>
      <c r="DX957" s="15"/>
      <c r="DY957" s="15"/>
      <c r="DZ957" s="15"/>
      <c r="EA957" s="15"/>
      <c r="EB957" s="15"/>
      <c r="EC957" s="15"/>
      <c r="ED957" s="15"/>
      <c r="EE957" s="15"/>
      <c r="EF957" s="15"/>
      <c r="EG957" s="15"/>
      <c r="EH957" s="15"/>
      <c r="EI957" s="15"/>
      <c r="EJ957" s="15"/>
      <c r="EK957" s="15"/>
      <c r="EL957" s="15"/>
      <c r="EM957" s="15"/>
      <c r="EN957" s="15"/>
      <c r="EO957" s="15"/>
      <c r="EP957" s="15"/>
      <c r="EQ957" s="15"/>
      <c r="ER957" s="15"/>
      <c r="ES957" s="15"/>
      <c r="ET957" s="15"/>
      <c r="EU957" s="15"/>
      <c r="EV957" s="15"/>
      <c r="EW957" s="15"/>
      <c r="EX957" s="15"/>
      <c r="EY957" s="15"/>
      <c r="EZ957" s="15"/>
      <c r="FA957" s="15"/>
      <c r="FB957" s="15"/>
      <c r="FC957" s="15"/>
      <c r="FD957" s="15"/>
      <c r="FE957" s="15"/>
      <c r="FF957" s="15"/>
      <c r="FG957" s="15"/>
      <c r="FH957" s="15"/>
      <c r="FI957" s="15"/>
      <c r="FJ957" s="15"/>
      <c r="FK957" s="15"/>
      <c r="FL957" s="15"/>
      <c r="FM957" s="15"/>
      <c r="FN957" s="15"/>
      <c r="FO957" s="15"/>
      <c r="FP957" s="15"/>
      <c r="FQ957" s="15"/>
      <c r="FR957" s="15"/>
      <c r="FS957" s="15"/>
      <c r="FT957" s="15"/>
      <c r="FU957" s="15"/>
      <c r="FV957" s="15"/>
      <c r="FW957" s="15"/>
      <c r="FX957" s="15"/>
      <c r="FY957" s="15"/>
      <c r="FZ957" s="15"/>
      <c r="GA957" s="15"/>
      <c r="GB957" s="15"/>
      <c r="GC957" s="15"/>
      <c r="GD957" s="15"/>
      <c r="GE957" s="15"/>
      <c r="GF957" s="15"/>
      <c r="GG957" s="15"/>
      <c r="GH957" s="15"/>
      <c r="GI957" s="15"/>
      <c r="GJ957" s="15"/>
      <c r="GK957" s="15"/>
      <c r="GL957" s="15"/>
      <c r="GM957" s="15"/>
      <c r="GN957" s="15"/>
      <c r="GO957" s="15"/>
      <c r="GP957" s="15"/>
      <c r="GQ957" s="15"/>
      <c r="GR957" s="15"/>
      <c r="GS957" s="15"/>
      <c r="GT957" s="15"/>
      <c r="GU957" s="15"/>
      <c r="GV957" s="15"/>
      <c r="GW957" s="15"/>
      <c r="GX957" s="15"/>
      <c r="GY957" s="15"/>
      <c r="GZ957" s="15"/>
      <c r="HA957" s="15"/>
      <c r="HB957" s="15"/>
      <c r="HC957" s="15"/>
      <c r="HD957" s="15"/>
      <c r="HE957" s="15"/>
      <c r="HF957" s="15"/>
      <c r="HG957" s="15"/>
      <c r="HH957" s="15"/>
      <c r="HI957" s="15"/>
      <c r="HJ957" s="15"/>
      <c r="HK957" s="15"/>
      <c r="HL957" s="15"/>
      <c r="HM957" s="15"/>
      <c r="HN957" s="15"/>
      <c r="HO957" s="15"/>
      <c r="HP957" s="15"/>
      <c r="HQ957" s="15"/>
      <c r="HR957" s="15"/>
      <c r="HS957" s="15"/>
      <c r="HT957" s="15"/>
      <c r="HU957" s="15"/>
      <c r="HV957" s="15"/>
      <c r="HW957" s="15"/>
      <c r="HX957" s="15"/>
      <c r="HY957" s="15"/>
      <c r="HZ957" s="15"/>
      <c r="IA957" s="15"/>
      <c r="IB957" s="15"/>
    </row>
    <row r="958" s="11" customFormat="1" ht="39.95" customHeight="1" spans="1:236">
      <c r="A958" s="52">
        <v>159</v>
      </c>
      <c r="B958" s="53" t="s">
        <v>1854</v>
      </c>
      <c r="C958" s="52" t="s">
        <v>2434</v>
      </c>
      <c r="D958" s="52" t="s">
        <v>2435</v>
      </c>
      <c r="E958" s="52" t="s">
        <v>1807</v>
      </c>
      <c r="F958" s="64">
        <v>0.9</v>
      </c>
      <c r="G958" s="65">
        <v>5.557</v>
      </c>
      <c r="H958" s="52" t="s">
        <v>1821</v>
      </c>
      <c r="I958" s="65"/>
      <c r="J958" s="53" t="s">
        <v>1809</v>
      </c>
      <c r="K958" s="53" t="s">
        <v>2146</v>
      </c>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5"/>
      <c r="BO958" s="15"/>
      <c r="BP958" s="15"/>
      <c r="BQ958" s="15"/>
      <c r="BR958" s="15"/>
      <c r="BS958" s="15"/>
      <c r="BT958" s="15"/>
      <c r="BU958" s="15"/>
      <c r="BV958" s="15"/>
      <c r="BW958" s="15"/>
      <c r="BX958" s="15"/>
      <c r="BY958" s="15"/>
      <c r="BZ958" s="15"/>
      <c r="CA958" s="15"/>
      <c r="CB958" s="15"/>
      <c r="CC958" s="15"/>
      <c r="CD958" s="15"/>
      <c r="CE958" s="15"/>
      <c r="CF958" s="15"/>
      <c r="CG958" s="15"/>
      <c r="CH958" s="15"/>
      <c r="CI958" s="15"/>
      <c r="CJ958" s="15"/>
      <c r="CK958" s="15"/>
      <c r="CL958" s="15"/>
      <c r="CM958" s="15"/>
      <c r="CN958" s="15"/>
      <c r="CO958" s="15"/>
      <c r="CP958" s="15"/>
      <c r="CQ958" s="15"/>
      <c r="CR958" s="15"/>
      <c r="CS958" s="15"/>
      <c r="CT958" s="15"/>
      <c r="CU958" s="15"/>
      <c r="CV958" s="15"/>
      <c r="CW958" s="15"/>
      <c r="CX958" s="15"/>
      <c r="CY958" s="15"/>
      <c r="CZ958" s="15"/>
      <c r="DA958" s="15"/>
      <c r="DB958" s="15"/>
      <c r="DC958" s="15"/>
      <c r="DD958" s="15"/>
      <c r="DE958" s="15"/>
      <c r="DF958" s="15"/>
      <c r="DG958" s="15"/>
      <c r="DH958" s="15"/>
      <c r="DI958" s="15"/>
      <c r="DJ958" s="15"/>
      <c r="DK958" s="15"/>
      <c r="DL958" s="15"/>
      <c r="DM958" s="15"/>
      <c r="DN958" s="15"/>
      <c r="DO958" s="15"/>
      <c r="DP958" s="15"/>
      <c r="DQ958" s="15"/>
      <c r="DR958" s="15"/>
      <c r="DS958" s="15"/>
      <c r="DT958" s="15"/>
      <c r="DU958" s="15"/>
      <c r="DV958" s="15"/>
      <c r="DW958" s="15"/>
      <c r="DX958" s="15"/>
      <c r="DY958" s="15"/>
      <c r="DZ958" s="15"/>
      <c r="EA958" s="15"/>
      <c r="EB958" s="15"/>
      <c r="EC958" s="15"/>
      <c r="ED958" s="15"/>
      <c r="EE958" s="15"/>
      <c r="EF958" s="15"/>
      <c r="EG958" s="15"/>
      <c r="EH958" s="15"/>
      <c r="EI958" s="15"/>
      <c r="EJ958" s="15"/>
      <c r="EK958" s="15"/>
      <c r="EL958" s="15"/>
      <c r="EM958" s="15"/>
      <c r="EN958" s="15"/>
      <c r="EO958" s="15"/>
      <c r="EP958" s="15"/>
      <c r="EQ958" s="15"/>
      <c r="ER958" s="15"/>
      <c r="ES958" s="15"/>
      <c r="ET958" s="15"/>
      <c r="EU958" s="15"/>
      <c r="EV958" s="15"/>
      <c r="EW958" s="15"/>
      <c r="EX958" s="15"/>
      <c r="EY958" s="15"/>
      <c r="EZ958" s="15"/>
      <c r="FA958" s="15"/>
      <c r="FB958" s="15"/>
      <c r="FC958" s="15"/>
      <c r="FD958" s="15"/>
      <c r="FE958" s="15"/>
      <c r="FF958" s="15"/>
      <c r="FG958" s="15"/>
      <c r="FH958" s="15"/>
      <c r="FI958" s="15"/>
      <c r="FJ958" s="15"/>
      <c r="FK958" s="15"/>
      <c r="FL958" s="15"/>
      <c r="FM958" s="15"/>
      <c r="FN958" s="15"/>
      <c r="FO958" s="15"/>
      <c r="FP958" s="15"/>
      <c r="FQ958" s="15"/>
      <c r="FR958" s="15"/>
      <c r="FS958" s="15"/>
      <c r="FT958" s="15"/>
      <c r="FU958" s="15"/>
      <c r="FV958" s="15"/>
      <c r="FW958" s="15"/>
      <c r="FX958" s="15"/>
      <c r="FY958" s="15"/>
      <c r="FZ958" s="15"/>
      <c r="GA958" s="15"/>
      <c r="GB958" s="15"/>
      <c r="GC958" s="15"/>
      <c r="GD958" s="15"/>
      <c r="GE958" s="15"/>
      <c r="GF958" s="15"/>
      <c r="GG958" s="15"/>
      <c r="GH958" s="15"/>
      <c r="GI958" s="15"/>
      <c r="GJ958" s="15"/>
      <c r="GK958" s="15"/>
      <c r="GL958" s="15"/>
      <c r="GM958" s="15"/>
      <c r="GN958" s="15"/>
      <c r="GO958" s="15"/>
      <c r="GP958" s="15"/>
      <c r="GQ958" s="15"/>
      <c r="GR958" s="15"/>
      <c r="GS958" s="15"/>
      <c r="GT958" s="15"/>
      <c r="GU958" s="15"/>
      <c r="GV958" s="15"/>
      <c r="GW958" s="15"/>
      <c r="GX958" s="15"/>
      <c r="GY958" s="15"/>
      <c r="GZ958" s="15"/>
      <c r="HA958" s="15"/>
      <c r="HB958" s="15"/>
      <c r="HC958" s="15"/>
      <c r="HD958" s="15"/>
      <c r="HE958" s="15"/>
      <c r="HF958" s="15"/>
      <c r="HG958" s="15"/>
      <c r="HH958" s="15"/>
      <c r="HI958" s="15"/>
      <c r="HJ958" s="15"/>
      <c r="HK958" s="15"/>
      <c r="HL958" s="15"/>
      <c r="HM958" s="15"/>
      <c r="HN958" s="15"/>
      <c r="HO958" s="15"/>
      <c r="HP958" s="15"/>
      <c r="HQ958" s="15"/>
      <c r="HR958" s="15"/>
      <c r="HS958" s="15"/>
      <c r="HT958" s="15"/>
      <c r="HU958" s="15"/>
      <c r="HV958" s="15"/>
      <c r="HW958" s="15"/>
      <c r="HX958" s="15"/>
      <c r="HY958" s="15"/>
      <c r="HZ958" s="15"/>
      <c r="IA958" s="15"/>
      <c r="IB958" s="15"/>
    </row>
    <row r="959" s="11" customFormat="1" ht="39.95" customHeight="1" spans="1:236">
      <c r="A959" s="52">
        <v>160</v>
      </c>
      <c r="B959" s="53" t="s">
        <v>1854</v>
      </c>
      <c r="C959" s="52" t="s">
        <v>2436</v>
      </c>
      <c r="D959" s="52" t="s">
        <v>373</v>
      </c>
      <c r="E959" s="52" t="s">
        <v>1807</v>
      </c>
      <c r="F959" s="64">
        <v>0.9</v>
      </c>
      <c r="G959" s="65"/>
      <c r="H959" s="52" t="s">
        <v>1850</v>
      </c>
      <c r="I959" s="65"/>
      <c r="J959" s="53" t="s">
        <v>1809</v>
      </c>
      <c r="K959" s="53" t="s">
        <v>2146</v>
      </c>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5"/>
      <c r="BO959" s="15"/>
      <c r="BP959" s="15"/>
      <c r="BQ959" s="15"/>
      <c r="BR959" s="15"/>
      <c r="BS959" s="15"/>
      <c r="BT959" s="15"/>
      <c r="BU959" s="15"/>
      <c r="BV959" s="15"/>
      <c r="BW959" s="15"/>
      <c r="BX959" s="15"/>
      <c r="BY959" s="15"/>
      <c r="BZ959" s="15"/>
      <c r="CA959" s="15"/>
      <c r="CB959" s="15"/>
      <c r="CC959" s="15"/>
      <c r="CD959" s="15"/>
      <c r="CE959" s="15"/>
      <c r="CF959" s="15"/>
      <c r="CG959" s="15"/>
      <c r="CH959" s="15"/>
      <c r="CI959" s="15"/>
      <c r="CJ959" s="15"/>
      <c r="CK959" s="15"/>
      <c r="CL959" s="15"/>
      <c r="CM959" s="15"/>
      <c r="CN959" s="15"/>
      <c r="CO959" s="15"/>
      <c r="CP959" s="15"/>
      <c r="CQ959" s="15"/>
      <c r="CR959" s="15"/>
      <c r="CS959" s="15"/>
      <c r="CT959" s="15"/>
      <c r="CU959" s="15"/>
      <c r="CV959" s="15"/>
      <c r="CW959" s="15"/>
      <c r="CX959" s="15"/>
      <c r="CY959" s="15"/>
      <c r="CZ959" s="15"/>
      <c r="DA959" s="15"/>
      <c r="DB959" s="15"/>
      <c r="DC959" s="15"/>
      <c r="DD959" s="15"/>
      <c r="DE959" s="15"/>
      <c r="DF959" s="15"/>
      <c r="DG959" s="15"/>
      <c r="DH959" s="15"/>
      <c r="DI959" s="15"/>
      <c r="DJ959" s="15"/>
      <c r="DK959" s="15"/>
      <c r="DL959" s="15"/>
      <c r="DM959" s="15"/>
      <c r="DN959" s="15"/>
      <c r="DO959" s="15"/>
      <c r="DP959" s="15"/>
      <c r="DQ959" s="15"/>
      <c r="DR959" s="15"/>
      <c r="DS959" s="15"/>
      <c r="DT959" s="15"/>
      <c r="DU959" s="15"/>
      <c r="DV959" s="15"/>
      <c r="DW959" s="15"/>
      <c r="DX959" s="15"/>
      <c r="DY959" s="15"/>
      <c r="DZ959" s="15"/>
      <c r="EA959" s="15"/>
      <c r="EB959" s="15"/>
      <c r="EC959" s="15"/>
      <c r="ED959" s="15"/>
      <c r="EE959" s="15"/>
      <c r="EF959" s="15"/>
      <c r="EG959" s="15"/>
      <c r="EH959" s="15"/>
      <c r="EI959" s="15"/>
      <c r="EJ959" s="15"/>
      <c r="EK959" s="15"/>
      <c r="EL959" s="15"/>
      <c r="EM959" s="15"/>
      <c r="EN959" s="15"/>
      <c r="EO959" s="15"/>
      <c r="EP959" s="15"/>
      <c r="EQ959" s="15"/>
      <c r="ER959" s="15"/>
      <c r="ES959" s="15"/>
      <c r="ET959" s="15"/>
      <c r="EU959" s="15"/>
      <c r="EV959" s="15"/>
      <c r="EW959" s="15"/>
      <c r="EX959" s="15"/>
      <c r="EY959" s="15"/>
      <c r="EZ959" s="15"/>
      <c r="FA959" s="15"/>
      <c r="FB959" s="15"/>
      <c r="FC959" s="15"/>
      <c r="FD959" s="15"/>
      <c r="FE959" s="15"/>
      <c r="FF959" s="15"/>
      <c r="FG959" s="15"/>
      <c r="FH959" s="15"/>
      <c r="FI959" s="15"/>
      <c r="FJ959" s="15"/>
      <c r="FK959" s="15"/>
      <c r="FL959" s="15"/>
      <c r="FM959" s="15"/>
      <c r="FN959" s="15"/>
      <c r="FO959" s="15"/>
      <c r="FP959" s="15"/>
      <c r="FQ959" s="15"/>
      <c r="FR959" s="15"/>
      <c r="FS959" s="15"/>
      <c r="FT959" s="15"/>
      <c r="FU959" s="15"/>
      <c r="FV959" s="15"/>
      <c r="FW959" s="15"/>
      <c r="FX959" s="15"/>
      <c r="FY959" s="15"/>
      <c r="FZ959" s="15"/>
      <c r="GA959" s="15"/>
      <c r="GB959" s="15"/>
      <c r="GC959" s="15"/>
      <c r="GD959" s="15"/>
      <c r="GE959" s="15"/>
      <c r="GF959" s="15"/>
      <c r="GG959" s="15"/>
      <c r="GH959" s="15"/>
      <c r="GI959" s="15"/>
      <c r="GJ959" s="15"/>
      <c r="GK959" s="15"/>
      <c r="GL959" s="15"/>
      <c r="GM959" s="15"/>
      <c r="GN959" s="15"/>
      <c r="GO959" s="15"/>
      <c r="GP959" s="15"/>
      <c r="GQ959" s="15"/>
      <c r="GR959" s="15"/>
      <c r="GS959" s="15"/>
      <c r="GT959" s="15"/>
      <c r="GU959" s="15"/>
      <c r="GV959" s="15"/>
      <c r="GW959" s="15"/>
      <c r="GX959" s="15"/>
      <c r="GY959" s="15"/>
      <c r="GZ959" s="15"/>
      <c r="HA959" s="15"/>
      <c r="HB959" s="15"/>
      <c r="HC959" s="15"/>
      <c r="HD959" s="15"/>
      <c r="HE959" s="15"/>
      <c r="HF959" s="15"/>
      <c r="HG959" s="15"/>
      <c r="HH959" s="15"/>
      <c r="HI959" s="15"/>
      <c r="HJ959" s="15"/>
      <c r="HK959" s="15"/>
      <c r="HL959" s="15"/>
      <c r="HM959" s="15"/>
      <c r="HN959" s="15"/>
      <c r="HO959" s="15"/>
      <c r="HP959" s="15"/>
      <c r="HQ959" s="15"/>
      <c r="HR959" s="15"/>
      <c r="HS959" s="15"/>
      <c r="HT959" s="15"/>
      <c r="HU959" s="15"/>
      <c r="HV959" s="15"/>
      <c r="HW959" s="15"/>
      <c r="HX959" s="15"/>
      <c r="HY959" s="15"/>
      <c r="HZ959" s="15"/>
      <c r="IA959" s="15"/>
      <c r="IB959" s="15"/>
    </row>
    <row r="960" s="11" customFormat="1" ht="39.95" customHeight="1" spans="1:236">
      <c r="A960" s="52">
        <v>161</v>
      </c>
      <c r="B960" s="70" t="s">
        <v>1854</v>
      </c>
      <c r="C960" s="53" t="s">
        <v>2437</v>
      </c>
      <c r="D960" s="52" t="s">
        <v>2438</v>
      </c>
      <c r="E960" s="52" t="s">
        <v>1807</v>
      </c>
      <c r="F960" s="64">
        <v>0.9</v>
      </c>
      <c r="G960" s="65">
        <v>4.3438</v>
      </c>
      <c r="H960" s="52" t="s">
        <v>1853</v>
      </c>
      <c r="I960" s="65"/>
      <c r="J960" s="53" t="s">
        <v>1809</v>
      </c>
      <c r="K960" s="53" t="s">
        <v>2146</v>
      </c>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5"/>
      <c r="BO960" s="15"/>
      <c r="BP960" s="15"/>
      <c r="BQ960" s="15"/>
      <c r="BR960" s="15"/>
      <c r="BS960" s="15"/>
      <c r="BT960" s="15"/>
      <c r="BU960" s="15"/>
      <c r="BV960" s="15"/>
      <c r="BW960" s="15"/>
      <c r="BX960" s="15"/>
      <c r="BY960" s="15"/>
      <c r="BZ960" s="15"/>
      <c r="CA960" s="15"/>
      <c r="CB960" s="15"/>
      <c r="CC960" s="15"/>
      <c r="CD960" s="15"/>
      <c r="CE960" s="15"/>
      <c r="CF960" s="15"/>
      <c r="CG960" s="15"/>
      <c r="CH960" s="15"/>
      <c r="CI960" s="15"/>
      <c r="CJ960" s="15"/>
      <c r="CK960" s="15"/>
      <c r="CL960" s="15"/>
      <c r="CM960" s="15"/>
      <c r="CN960" s="15"/>
      <c r="CO960" s="15"/>
      <c r="CP960" s="15"/>
      <c r="CQ960" s="15"/>
      <c r="CR960" s="15"/>
      <c r="CS960" s="15"/>
      <c r="CT960" s="15"/>
      <c r="CU960" s="15"/>
      <c r="CV960" s="15"/>
      <c r="CW960" s="15"/>
      <c r="CX960" s="15"/>
      <c r="CY960" s="15"/>
      <c r="CZ960" s="15"/>
      <c r="DA960" s="15"/>
      <c r="DB960" s="15"/>
      <c r="DC960" s="15"/>
      <c r="DD960" s="15"/>
      <c r="DE960" s="15"/>
      <c r="DF960" s="15"/>
      <c r="DG960" s="15"/>
      <c r="DH960" s="15"/>
      <c r="DI960" s="15"/>
      <c r="DJ960" s="15"/>
      <c r="DK960" s="15"/>
      <c r="DL960" s="15"/>
      <c r="DM960" s="15"/>
      <c r="DN960" s="15"/>
      <c r="DO960" s="15"/>
      <c r="DP960" s="15"/>
      <c r="DQ960" s="15"/>
      <c r="DR960" s="15"/>
      <c r="DS960" s="15"/>
      <c r="DT960" s="15"/>
      <c r="DU960" s="15"/>
      <c r="DV960" s="15"/>
      <c r="DW960" s="15"/>
      <c r="DX960" s="15"/>
      <c r="DY960" s="15"/>
      <c r="DZ960" s="15"/>
      <c r="EA960" s="15"/>
      <c r="EB960" s="15"/>
      <c r="EC960" s="15"/>
      <c r="ED960" s="15"/>
      <c r="EE960" s="15"/>
      <c r="EF960" s="15"/>
      <c r="EG960" s="15"/>
      <c r="EH960" s="15"/>
      <c r="EI960" s="15"/>
      <c r="EJ960" s="15"/>
      <c r="EK960" s="15"/>
      <c r="EL960" s="15"/>
      <c r="EM960" s="15"/>
      <c r="EN960" s="15"/>
      <c r="EO960" s="15"/>
      <c r="EP960" s="15"/>
      <c r="EQ960" s="15"/>
      <c r="ER960" s="15"/>
      <c r="ES960" s="15"/>
      <c r="ET960" s="15"/>
      <c r="EU960" s="15"/>
      <c r="EV960" s="15"/>
      <c r="EW960" s="15"/>
      <c r="EX960" s="15"/>
      <c r="EY960" s="15"/>
      <c r="EZ960" s="15"/>
      <c r="FA960" s="15"/>
      <c r="FB960" s="15"/>
      <c r="FC960" s="15"/>
      <c r="FD960" s="15"/>
      <c r="FE960" s="15"/>
      <c r="FF960" s="15"/>
      <c r="FG960" s="15"/>
      <c r="FH960" s="15"/>
      <c r="FI960" s="15"/>
      <c r="FJ960" s="15"/>
      <c r="FK960" s="15"/>
      <c r="FL960" s="15"/>
      <c r="FM960" s="15"/>
      <c r="FN960" s="15"/>
      <c r="FO960" s="15"/>
      <c r="FP960" s="15"/>
      <c r="FQ960" s="15"/>
      <c r="FR960" s="15"/>
      <c r="FS960" s="15"/>
      <c r="FT960" s="15"/>
      <c r="FU960" s="15"/>
      <c r="FV960" s="15"/>
      <c r="FW960" s="15"/>
      <c r="FX960" s="15"/>
      <c r="FY960" s="15"/>
      <c r="FZ960" s="15"/>
      <c r="GA960" s="15"/>
      <c r="GB960" s="15"/>
      <c r="GC960" s="15"/>
      <c r="GD960" s="15"/>
      <c r="GE960" s="15"/>
      <c r="GF960" s="15"/>
      <c r="GG960" s="15"/>
      <c r="GH960" s="15"/>
      <c r="GI960" s="15"/>
      <c r="GJ960" s="15"/>
      <c r="GK960" s="15"/>
      <c r="GL960" s="15"/>
      <c r="GM960" s="15"/>
      <c r="GN960" s="15"/>
      <c r="GO960" s="15"/>
      <c r="GP960" s="15"/>
      <c r="GQ960" s="15"/>
      <c r="GR960" s="15"/>
      <c r="GS960" s="15"/>
      <c r="GT960" s="15"/>
      <c r="GU960" s="15"/>
      <c r="GV960" s="15"/>
      <c r="GW960" s="15"/>
      <c r="GX960" s="15"/>
      <c r="GY960" s="15"/>
      <c r="GZ960" s="15"/>
      <c r="HA960" s="15"/>
      <c r="HB960" s="15"/>
      <c r="HC960" s="15"/>
      <c r="HD960" s="15"/>
      <c r="HE960" s="15"/>
      <c r="HF960" s="15"/>
      <c r="HG960" s="15"/>
      <c r="HH960" s="15"/>
      <c r="HI960" s="15"/>
      <c r="HJ960" s="15"/>
      <c r="HK960" s="15"/>
      <c r="HL960" s="15"/>
      <c r="HM960" s="15"/>
      <c r="HN960" s="15"/>
      <c r="HO960" s="15"/>
      <c r="HP960" s="15"/>
      <c r="HQ960" s="15"/>
      <c r="HR960" s="15"/>
      <c r="HS960" s="15"/>
      <c r="HT960" s="15"/>
      <c r="HU960" s="15"/>
      <c r="HV960" s="15"/>
      <c r="HW960" s="15"/>
      <c r="HX960" s="15"/>
      <c r="HY960" s="15"/>
      <c r="HZ960" s="15"/>
      <c r="IA960" s="15"/>
      <c r="IB960" s="15"/>
    </row>
    <row r="961" s="11" customFormat="1" ht="39.95" customHeight="1" spans="1:236">
      <c r="A961" s="52">
        <v>162</v>
      </c>
      <c r="B961" s="53" t="s">
        <v>1854</v>
      </c>
      <c r="C961" s="52" t="s">
        <v>2439</v>
      </c>
      <c r="D961" s="52" t="s">
        <v>943</v>
      </c>
      <c r="E961" s="52" t="s">
        <v>1807</v>
      </c>
      <c r="F961" s="64">
        <v>0.9</v>
      </c>
      <c r="G961" s="65">
        <v>4.1998</v>
      </c>
      <c r="H961" s="52" t="s">
        <v>1866</v>
      </c>
      <c r="I961" s="65"/>
      <c r="J961" s="53" t="s">
        <v>1809</v>
      </c>
      <c r="K961" s="53" t="s">
        <v>2146</v>
      </c>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5"/>
      <c r="BO961" s="15"/>
      <c r="BP961" s="15"/>
      <c r="BQ961" s="15"/>
      <c r="BR961" s="15"/>
      <c r="BS961" s="15"/>
      <c r="BT961" s="15"/>
      <c r="BU961" s="15"/>
      <c r="BV961" s="15"/>
      <c r="BW961" s="15"/>
      <c r="BX961" s="15"/>
      <c r="BY961" s="15"/>
      <c r="BZ961" s="15"/>
      <c r="CA961" s="15"/>
      <c r="CB961" s="15"/>
      <c r="CC961" s="15"/>
      <c r="CD961" s="15"/>
      <c r="CE961" s="15"/>
      <c r="CF961" s="15"/>
      <c r="CG961" s="15"/>
      <c r="CH961" s="15"/>
      <c r="CI961" s="15"/>
      <c r="CJ961" s="15"/>
      <c r="CK961" s="15"/>
      <c r="CL961" s="15"/>
      <c r="CM961" s="15"/>
      <c r="CN961" s="15"/>
      <c r="CO961" s="15"/>
      <c r="CP961" s="15"/>
      <c r="CQ961" s="15"/>
      <c r="CR961" s="15"/>
      <c r="CS961" s="15"/>
      <c r="CT961" s="15"/>
      <c r="CU961" s="15"/>
      <c r="CV961" s="15"/>
      <c r="CW961" s="15"/>
      <c r="CX961" s="15"/>
      <c r="CY961" s="15"/>
      <c r="CZ961" s="15"/>
      <c r="DA961" s="15"/>
      <c r="DB961" s="15"/>
      <c r="DC961" s="15"/>
      <c r="DD961" s="15"/>
      <c r="DE961" s="15"/>
      <c r="DF961" s="15"/>
      <c r="DG961" s="15"/>
      <c r="DH961" s="15"/>
      <c r="DI961" s="15"/>
      <c r="DJ961" s="15"/>
      <c r="DK961" s="15"/>
      <c r="DL961" s="15"/>
      <c r="DM961" s="15"/>
      <c r="DN961" s="15"/>
      <c r="DO961" s="15"/>
      <c r="DP961" s="15"/>
      <c r="DQ961" s="15"/>
      <c r="DR961" s="15"/>
      <c r="DS961" s="15"/>
      <c r="DT961" s="15"/>
      <c r="DU961" s="15"/>
      <c r="DV961" s="15"/>
      <c r="DW961" s="15"/>
      <c r="DX961" s="15"/>
      <c r="DY961" s="15"/>
      <c r="DZ961" s="15"/>
      <c r="EA961" s="15"/>
      <c r="EB961" s="15"/>
      <c r="EC961" s="15"/>
      <c r="ED961" s="15"/>
      <c r="EE961" s="15"/>
      <c r="EF961" s="15"/>
      <c r="EG961" s="15"/>
      <c r="EH961" s="15"/>
      <c r="EI961" s="15"/>
      <c r="EJ961" s="15"/>
      <c r="EK961" s="15"/>
      <c r="EL961" s="15"/>
      <c r="EM961" s="15"/>
      <c r="EN961" s="15"/>
      <c r="EO961" s="15"/>
      <c r="EP961" s="15"/>
      <c r="EQ961" s="15"/>
      <c r="ER961" s="15"/>
      <c r="ES961" s="15"/>
      <c r="ET961" s="15"/>
      <c r="EU961" s="15"/>
      <c r="EV961" s="15"/>
      <c r="EW961" s="15"/>
      <c r="EX961" s="15"/>
      <c r="EY961" s="15"/>
      <c r="EZ961" s="15"/>
      <c r="FA961" s="15"/>
      <c r="FB961" s="15"/>
      <c r="FC961" s="15"/>
      <c r="FD961" s="15"/>
      <c r="FE961" s="15"/>
      <c r="FF961" s="15"/>
      <c r="FG961" s="15"/>
      <c r="FH961" s="15"/>
      <c r="FI961" s="15"/>
      <c r="FJ961" s="15"/>
      <c r="FK961" s="15"/>
      <c r="FL961" s="15"/>
      <c r="FM961" s="15"/>
      <c r="FN961" s="15"/>
      <c r="FO961" s="15"/>
      <c r="FP961" s="15"/>
      <c r="FQ961" s="15"/>
      <c r="FR961" s="15"/>
      <c r="FS961" s="15"/>
      <c r="FT961" s="15"/>
      <c r="FU961" s="15"/>
      <c r="FV961" s="15"/>
      <c r="FW961" s="15"/>
      <c r="FX961" s="15"/>
      <c r="FY961" s="15"/>
      <c r="FZ961" s="15"/>
      <c r="GA961" s="15"/>
      <c r="GB961" s="15"/>
      <c r="GC961" s="15"/>
      <c r="GD961" s="15"/>
      <c r="GE961" s="15"/>
      <c r="GF961" s="15"/>
      <c r="GG961" s="15"/>
      <c r="GH961" s="15"/>
      <c r="GI961" s="15"/>
      <c r="GJ961" s="15"/>
      <c r="GK961" s="15"/>
      <c r="GL961" s="15"/>
      <c r="GM961" s="15"/>
      <c r="GN961" s="15"/>
      <c r="GO961" s="15"/>
      <c r="GP961" s="15"/>
      <c r="GQ961" s="15"/>
      <c r="GR961" s="15"/>
      <c r="GS961" s="15"/>
      <c r="GT961" s="15"/>
      <c r="GU961" s="15"/>
      <c r="GV961" s="15"/>
      <c r="GW961" s="15"/>
      <c r="GX961" s="15"/>
      <c r="GY961" s="15"/>
      <c r="GZ961" s="15"/>
      <c r="HA961" s="15"/>
      <c r="HB961" s="15"/>
      <c r="HC961" s="15"/>
      <c r="HD961" s="15"/>
      <c r="HE961" s="15"/>
      <c r="HF961" s="15"/>
      <c r="HG961" s="15"/>
      <c r="HH961" s="15"/>
      <c r="HI961" s="15"/>
      <c r="HJ961" s="15"/>
      <c r="HK961" s="15"/>
      <c r="HL961" s="15"/>
      <c r="HM961" s="15"/>
      <c r="HN961" s="15"/>
      <c r="HO961" s="15"/>
      <c r="HP961" s="15"/>
      <c r="HQ961" s="15"/>
      <c r="HR961" s="15"/>
      <c r="HS961" s="15"/>
      <c r="HT961" s="15"/>
      <c r="HU961" s="15"/>
      <c r="HV961" s="15"/>
      <c r="HW961" s="15"/>
      <c r="HX961" s="15"/>
      <c r="HY961" s="15"/>
      <c r="HZ961" s="15"/>
      <c r="IA961" s="15"/>
      <c r="IB961" s="15"/>
    </row>
    <row r="962" s="11" customFormat="1" ht="39.95" customHeight="1" spans="1:236">
      <c r="A962" s="52">
        <v>163</v>
      </c>
      <c r="B962" s="53" t="s">
        <v>1854</v>
      </c>
      <c r="C962" s="52" t="s">
        <v>2440</v>
      </c>
      <c r="D962" s="52" t="s">
        <v>94</v>
      </c>
      <c r="E962" s="52" t="s">
        <v>1807</v>
      </c>
      <c r="F962" s="64">
        <v>0.9</v>
      </c>
      <c r="G962" s="65">
        <v>17.7355</v>
      </c>
      <c r="H962" s="52" t="s">
        <v>1866</v>
      </c>
      <c r="I962" s="85"/>
      <c r="J962" s="53" t="s">
        <v>1809</v>
      </c>
      <c r="K962" s="53" t="s">
        <v>2146</v>
      </c>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5"/>
      <c r="BO962" s="15"/>
      <c r="BP962" s="15"/>
      <c r="BQ962" s="15"/>
      <c r="BR962" s="15"/>
      <c r="BS962" s="15"/>
      <c r="BT962" s="15"/>
      <c r="BU962" s="15"/>
      <c r="BV962" s="15"/>
      <c r="BW962" s="15"/>
      <c r="BX962" s="15"/>
      <c r="BY962" s="15"/>
      <c r="BZ962" s="15"/>
      <c r="CA962" s="15"/>
      <c r="CB962" s="15"/>
      <c r="CC962" s="15"/>
      <c r="CD962" s="15"/>
      <c r="CE962" s="15"/>
      <c r="CF962" s="15"/>
      <c r="CG962" s="15"/>
      <c r="CH962" s="15"/>
      <c r="CI962" s="15"/>
      <c r="CJ962" s="15"/>
      <c r="CK962" s="15"/>
      <c r="CL962" s="15"/>
      <c r="CM962" s="15"/>
      <c r="CN962" s="15"/>
      <c r="CO962" s="15"/>
      <c r="CP962" s="15"/>
      <c r="CQ962" s="15"/>
      <c r="CR962" s="15"/>
      <c r="CS962" s="15"/>
      <c r="CT962" s="15"/>
      <c r="CU962" s="15"/>
      <c r="CV962" s="15"/>
      <c r="CW962" s="15"/>
      <c r="CX962" s="15"/>
      <c r="CY962" s="15"/>
      <c r="CZ962" s="15"/>
      <c r="DA962" s="15"/>
      <c r="DB962" s="15"/>
      <c r="DC962" s="15"/>
      <c r="DD962" s="15"/>
      <c r="DE962" s="15"/>
      <c r="DF962" s="15"/>
      <c r="DG962" s="15"/>
      <c r="DH962" s="15"/>
      <c r="DI962" s="15"/>
      <c r="DJ962" s="15"/>
      <c r="DK962" s="15"/>
      <c r="DL962" s="15"/>
      <c r="DM962" s="15"/>
      <c r="DN962" s="15"/>
      <c r="DO962" s="15"/>
      <c r="DP962" s="15"/>
      <c r="DQ962" s="15"/>
      <c r="DR962" s="15"/>
      <c r="DS962" s="15"/>
      <c r="DT962" s="15"/>
      <c r="DU962" s="15"/>
      <c r="DV962" s="15"/>
      <c r="DW962" s="15"/>
      <c r="DX962" s="15"/>
      <c r="DY962" s="15"/>
      <c r="DZ962" s="15"/>
      <c r="EA962" s="15"/>
      <c r="EB962" s="15"/>
      <c r="EC962" s="15"/>
      <c r="ED962" s="15"/>
      <c r="EE962" s="15"/>
      <c r="EF962" s="15"/>
      <c r="EG962" s="15"/>
      <c r="EH962" s="15"/>
      <c r="EI962" s="15"/>
      <c r="EJ962" s="15"/>
      <c r="EK962" s="15"/>
      <c r="EL962" s="15"/>
      <c r="EM962" s="15"/>
      <c r="EN962" s="15"/>
      <c r="EO962" s="15"/>
      <c r="EP962" s="15"/>
      <c r="EQ962" s="15"/>
      <c r="ER962" s="15"/>
      <c r="ES962" s="15"/>
      <c r="ET962" s="15"/>
      <c r="EU962" s="15"/>
      <c r="EV962" s="15"/>
      <c r="EW962" s="15"/>
      <c r="EX962" s="15"/>
      <c r="EY962" s="15"/>
      <c r="EZ962" s="15"/>
      <c r="FA962" s="15"/>
      <c r="FB962" s="15"/>
      <c r="FC962" s="15"/>
      <c r="FD962" s="15"/>
      <c r="FE962" s="15"/>
      <c r="FF962" s="15"/>
      <c r="FG962" s="15"/>
      <c r="FH962" s="15"/>
      <c r="FI962" s="15"/>
      <c r="FJ962" s="15"/>
      <c r="FK962" s="15"/>
      <c r="FL962" s="15"/>
      <c r="FM962" s="15"/>
      <c r="FN962" s="15"/>
      <c r="FO962" s="15"/>
      <c r="FP962" s="15"/>
      <c r="FQ962" s="15"/>
      <c r="FR962" s="15"/>
      <c r="FS962" s="15"/>
      <c r="FT962" s="15"/>
      <c r="FU962" s="15"/>
      <c r="FV962" s="15"/>
      <c r="FW962" s="15"/>
      <c r="FX962" s="15"/>
      <c r="FY962" s="15"/>
      <c r="FZ962" s="15"/>
      <c r="GA962" s="15"/>
      <c r="GB962" s="15"/>
      <c r="GC962" s="15"/>
      <c r="GD962" s="15"/>
      <c r="GE962" s="15"/>
      <c r="GF962" s="15"/>
      <c r="GG962" s="15"/>
      <c r="GH962" s="15"/>
      <c r="GI962" s="15"/>
      <c r="GJ962" s="15"/>
      <c r="GK962" s="15"/>
      <c r="GL962" s="15"/>
      <c r="GM962" s="15"/>
      <c r="GN962" s="15"/>
      <c r="GO962" s="15"/>
      <c r="GP962" s="15"/>
      <c r="GQ962" s="15"/>
      <c r="GR962" s="15"/>
      <c r="GS962" s="15"/>
      <c r="GT962" s="15"/>
      <c r="GU962" s="15"/>
      <c r="GV962" s="15"/>
      <c r="GW962" s="15"/>
      <c r="GX962" s="15"/>
      <c r="GY962" s="15"/>
      <c r="GZ962" s="15"/>
      <c r="HA962" s="15"/>
      <c r="HB962" s="15"/>
      <c r="HC962" s="15"/>
      <c r="HD962" s="15"/>
      <c r="HE962" s="15"/>
      <c r="HF962" s="15"/>
      <c r="HG962" s="15"/>
      <c r="HH962" s="15"/>
      <c r="HI962" s="15"/>
      <c r="HJ962" s="15"/>
      <c r="HK962" s="15"/>
      <c r="HL962" s="15"/>
      <c r="HM962" s="15"/>
      <c r="HN962" s="15"/>
      <c r="HO962" s="15"/>
      <c r="HP962" s="15"/>
      <c r="HQ962" s="15"/>
      <c r="HR962" s="15"/>
      <c r="HS962" s="15"/>
      <c r="HT962" s="15"/>
      <c r="HU962" s="15"/>
      <c r="HV962" s="15"/>
      <c r="HW962" s="15"/>
      <c r="HX962" s="15"/>
      <c r="HY962" s="15"/>
      <c r="HZ962" s="15"/>
      <c r="IA962" s="15"/>
      <c r="IB962" s="15"/>
    </row>
    <row r="963" s="11" customFormat="1" ht="39.95" customHeight="1" spans="1:236">
      <c r="A963" s="52">
        <v>164</v>
      </c>
      <c r="B963" s="52" t="s">
        <v>1854</v>
      </c>
      <c r="C963" s="52" t="s">
        <v>2441</v>
      </c>
      <c r="D963" s="52" t="s">
        <v>2442</v>
      </c>
      <c r="E963" s="52" t="s">
        <v>1807</v>
      </c>
      <c r="F963" s="64">
        <v>0.9</v>
      </c>
      <c r="G963" s="65">
        <v>4.5</v>
      </c>
      <c r="H963" s="52" t="s">
        <v>1908</v>
      </c>
      <c r="I963" s="88"/>
      <c r="J963" s="70" t="s">
        <v>1809</v>
      </c>
      <c r="K963" s="70" t="s">
        <v>1810</v>
      </c>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5"/>
      <c r="BO963" s="15"/>
      <c r="BP963" s="15"/>
      <c r="BQ963" s="15"/>
      <c r="BR963" s="15"/>
      <c r="BS963" s="15"/>
      <c r="BT963" s="15"/>
      <c r="BU963" s="15"/>
      <c r="BV963" s="15"/>
      <c r="BW963" s="15"/>
      <c r="BX963" s="15"/>
      <c r="BY963" s="15"/>
      <c r="BZ963" s="15"/>
      <c r="CA963" s="15"/>
      <c r="CB963" s="15"/>
      <c r="CC963" s="15"/>
      <c r="CD963" s="15"/>
      <c r="CE963" s="15"/>
      <c r="CF963" s="15"/>
      <c r="CG963" s="15"/>
      <c r="CH963" s="15"/>
      <c r="CI963" s="15"/>
      <c r="CJ963" s="15"/>
      <c r="CK963" s="15"/>
      <c r="CL963" s="15"/>
      <c r="CM963" s="15"/>
      <c r="CN963" s="15"/>
      <c r="CO963" s="15"/>
      <c r="CP963" s="15"/>
      <c r="CQ963" s="15"/>
      <c r="CR963" s="15"/>
      <c r="CS963" s="15"/>
      <c r="CT963" s="15"/>
      <c r="CU963" s="15"/>
      <c r="CV963" s="15"/>
      <c r="CW963" s="15"/>
      <c r="CX963" s="15"/>
      <c r="CY963" s="15"/>
      <c r="CZ963" s="15"/>
      <c r="DA963" s="15"/>
      <c r="DB963" s="15"/>
      <c r="DC963" s="15"/>
      <c r="DD963" s="15"/>
      <c r="DE963" s="15"/>
      <c r="DF963" s="15"/>
      <c r="DG963" s="15"/>
      <c r="DH963" s="15"/>
      <c r="DI963" s="15"/>
      <c r="DJ963" s="15"/>
      <c r="DK963" s="15"/>
      <c r="DL963" s="15"/>
      <c r="DM963" s="15"/>
      <c r="DN963" s="15"/>
      <c r="DO963" s="15"/>
      <c r="DP963" s="15"/>
      <c r="DQ963" s="15"/>
      <c r="DR963" s="15"/>
      <c r="DS963" s="15"/>
      <c r="DT963" s="15"/>
      <c r="DU963" s="15"/>
      <c r="DV963" s="15"/>
      <c r="DW963" s="15"/>
      <c r="DX963" s="15"/>
      <c r="DY963" s="15"/>
      <c r="DZ963" s="15"/>
      <c r="EA963" s="15"/>
      <c r="EB963" s="15"/>
      <c r="EC963" s="15"/>
      <c r="ED963" s="15"/>
      <c r="EE963" s="15"/>
      <c r="EF963" s="15"/>
      <c r="EG963" s="15"/>
      <c r="EH963" s="15"/>
      <c r="EI963" s="15"/>
      <c r="EJ963" s="15"/>
      <c r="EK963" s="15"/>
      <c r="EL963" s="15"/>
      <c r="EM963" s="15"/>
      <c r="EN963" s="15"/>
      <c r="EO963" s="15"/>
      <c r="EP963" s="15"/>
      <c r="EQ963" s="15"/>
      <c r="ER963" s="15"/>
      <c r="ES963" s="15"/>
      <c r="ET963" s="15"/>
      <c r="EU963" s="15"/>
      <c r="EV963" s="15"/>
      <c r="EW963" s="15"/>
      <c r="EX963" s="15"/>
      <c r="EY963" s="15"/>
      <c r="EZ963" s="15"/>
      <c r="FA963" s="15"/>
      <c r="FB963" s="15"/>
      <c r="FC963" s="15"/>
      <c r="FD963" s="15"/>
      <c r="FE963" s="15"/>
      <c r="FF963" s="15"/>
      <c r="FG963" s="15"/>
      <c r="FH963" s="15"/>
      <c r="FI963" s="15"/>
      <c r="FJ963" s="15"/>
      <c r="FK963" s="15"/>
      <c r="FL963" s="15"/>
      <c r="FM963" s="15"/>
      <c r="FN963" s="15"/>
      <c r="FO963" s="15"/>
      <c r="FP963" s="15"/>
      <c r="FQ963" s="15"/>
      <c r="FR963" s="15"/>
      <c r="FS963" s="15"/>
      <c r="FT963" s="15"/>
      <c r="FU963" s="15"/>
      <c r="FV963" s="15"/>
      <c r="FW963" s="15"/>
      <c r="FX963" s="15"/>
      <c r="FY963" s="15"/>
      <c r="FZ963" s="15"/>
      <c r="GA963" s="15"/>
      <c r="GB963" s="15"/>
      <c r="GC963" s="15"/>
      <c r="GD963" s="15"/>
      <c r="GE963" s="15"/>
      <c r="GF963" s="15"/>
      <c r="GG963" s="15"/>
      <c r="GH963" s="15"/>
      <c r="GI963" s="15"/>
      <c r="GJ963" s="15"/>
      <c r="GK963" s="15"/>
      <c r="GL963" s="15"/>
      <c r="GM963" s="15"/>
      <c r="GN963" s="15"/>
      <c r="GO963" s="15"/>
      <c r="GP963" s="15"/>
      <c r="GQ963" s="15"/>
      <c r="GR963" s="15"/>
      <c r="GS963" s="15"/>
      <c r="GT963" s="15"/>
      <c r="GU963" s="15"/>
      <c r="GV963" s="15"/>
      <c r="GW963" s="15"/>
      <c r="GX963" s="15"/>
      <c r="GY963" s="15"/>
      <c r="GZ963" s="15"/>
      <c r="HA963" s="15"/>
      <c r="HB963" s="15"/>
      <c r="HC963" s="15"/>
      <c r="HD963" s="15"/>
      <c r="HE963" s="15"/>
      <c r="HF963" s="15"/>
      <c r="HG963" s="15"/>
      <c r="HH963" s="15"/>
      <c r="HI963" s="15"/>
      <c r="HJ963" s="15"/>
      <c r="HK963" s="15"/>
      <c r="HL963" s="15"/>
      <c r="HM963" s="15"/>
      <c r="HN963" s="15"/>
      <c r="HO963" s="15"/>
      <c r="HP963" s="15"/>
      <c r="HQ963" s="15"/>
      <c r="HR963" s="15"/>
      <c r="HS963" s="15"/>
      <c r="HT963" s="15"/>
      <c r="HU963" s="15"/>
      <c r="HV963" s="15"/>
      <c r="HW963" s="15"/>
      <c r="HX963" s="15"/>
      <c r="HY963" s="15"/>
      <c r="HZ963" s="15"/>
      <c r="IA963" s="15"/>
      <c r="IB963" s="15"/>
    </row>
    <row r="964" s="11" customFormat="1" ht="39.95" customHeight="1" spans="1:236">
      <c r="A964" s="52">
        <v>165</v>
      </c>
      <c r="B964" s="53" t="s">
        <v>1854</v>
      </c>
      <c r="C964" s="52" t="s">
        <v>2443</v>
      </c>
      <c r="D964" s="52" t="s">
        <v>535</v>
      </c>
      <c r="E964" s="52" t="s">
        <v>1807</v>
      </c>
      <c r="F964" s="64">
        <v>0.9</v>
      </c>
      <c r="G964" s="65">
        <v>2.7</v>
      </c>
      <c r="H964" s="52" t="s">
        <v>1908</v>
      </c>
      <c r="I964" s="82"/>
      <c r="J964" s="70" t="s">
        <v>1809</v>
      </c>
      <c r="K964" s="70" t="s">
        <v>1810</v>
      </c>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5"/>
      <c r="BO964" s="15"/>
      <c r="BP964" s="15"/>
      <c r="BQ964" s="15"/>
      <c r="BR964" s="15"/>
      <c r="BS964" s="15"/>
      <c r="BT964" s="15"/>
      <c r="BU964" s="15"/>
      <c r="BV964" s="15"/>
      <c r="BW964" s="15"/>
      <c r="BX964" s="15"/>
      <c r="BY964" s="15"/>
      <c r="BZ964" s="15"/>
      <c r="CA964" s="15"/>
      <c r="CB964" s="15"/>
      <c r="CC964" s="15"/>
      <c r="CD964" s="15"/>
      <c r="CE964" s="15"/>
      <c r="CF964" s="15"/>
      <c r="CG964" s="15"/>
      <c r="CH964" s="15"/>
      <c r="CI964" s="15"/>
      <c r="CJ964" s="15"/>
      <c r="CK964" s="15"/>
      <c r="CL964" s="15"/>
      <c r="CM964" s="15"/>
      <c r="CN964" s="15"/>
      <c r="CO964" s="15"/>
      <c r="CP964" s="15"/>
      <c r="CQ964" s="15"/>
      <c r="CR964" s="15"/>
      <c r="CS964" s="15"/>
      <c r="CT964" s="15"/>
      <c r="CU964" s="15"/>
      <c r="CV964" s="15"/>
      <c r="CW964" s="15"/>
      <c r="CX964" s="15"/>
      <c r="CY964" s="15"/>
      <c r="CZ964" s="15"/>
      <c r="DA964" s="15"/>
      <c r="DB964" s="15"/>
      <c r="DC964" s="15"/>
      <c r="DD964" s="15"/>
      <c r="DE964" s="15"/>
      <c r="DF964" s="15"/>
      <c r="DG964" s="15"/>
      <c r="DH964" s="15"/>
      <c r="DI964" s="15"/>
      <c r="DJ964" s="15"/>
      <c r="DK964" s="15"/>
      <c r="DL964" s="15"/>
      <c r="DM964" s="15"/>
      <c r="DN964" s="15"/>
      <c r="DO964" s="15"/>
      <c r="DP964" s="15"/>
      <c r="DQ964" s="15"/>
      <c r="DR964" s="15"/>
      <c r="DS964" s="15"/>
      <c r="DT964" s="15"/>
      <c r="DU964" s="15"/>
      <c r="DV964" s="15"/>
      <c r="DW964" s="15"/>
      <c r="DX964" s="15"/>
      <c r="DY964" s="15"/>
      <c r="DZ964" s="15"/>
      <c r="EA964" s="15"/>
      <c r="EB964" s="15"/>
      <c r="EC964" s="15"/>
      <c r="ED964" s="15"/>
      <c r="EE964" s="15"/>
      <c r="EF964" s="15"/>
      <c r="EG964" s="15"/>
      <c r="EH964" s="15"/>
      <c r="EI964" s="15"/>
      <c r="EJ964" s="15"/>
      <c r="EK964" s="15"/>
      <c r="EL964" s="15"/>
      <c r="EM964" s="15"/>
      <c r="EN964" s="15"/>
      <c r="EO964" s="15"/>
      <c r="EP964" s="15"/>
      <c r="EQ964" s="15"/>
      <c r="ER964" s="15"/>
      <c r="ES964" s="15"/>
      <c r="ET964" s="15"/>
      <c r="EU964" s="15"/>
      <c r="EV964" s="15"/>
      <c r="EW964" s="15"/>
      <c r="EX964" s="15"/>
      <c r="EY964" s="15"/>
      <c r="EZ964" s="15"/>
      <c r="FA964" s="15"/>
      <c r="FB964" s="15"/>
      <c r="FC964" s="15"/>
      <c r="FD964" s="15"/>
      <c r="FE964" s="15"/>
      <c r="FF964" s="15"/>
      <c r="FG964" s="15"/>
      <c r="FH964" s="15"/>
      <c r="FI964" s="15"/>
      <c r="FJ964" s="15"/>
      <c r="FK964" s="15"/>
      <c r="FL964" s="15"/>
      <c r="FM964" s="15"/>
      <c r="FN964" s="15"/>
      <c r="FO964" s="15"/>
      <c r="FP964" s="15"/>
      <c r="FQ964" s="15"/>
      <c r="FR964" s="15"/>
      <c r="FS964" s="15"/>
      <c r="FT964" s="15"/>
      <c r="FU964" s="15"/>
      <c r="FV964" s="15"/>
      <c r="FW964" s="15"/>
      <c r="FX964" s="15"/>
      <c r="FY964" s="15"/>
      <c r="FZ964" s="15"/>
      <c r="GA964" s="15"/>
      <c r="GB964" s="15"/>
      <c r="GC964" s="15"/>
      <c r="GD964" s="15"/>
      <c r="GE964" s="15"/>
      <c r="GF964" s="15"/>
      <c r="GG964" s="15"/>
      <c r="GH964" s="15"/>
      <c r="GI964" s="15"/>
      <c r="GJ964" s="15"/>
      <c r="GK964" s="15"/>
      <c r="GL964" s="15"/>
      <c r="GM964" s="15"/>
      <c r="GN964" s="15"/>
      <c r="GO964" s="15"/>
      <c r="GP964" s="15"/>
      <c r="GQ964" s="15"/>
      <c r="GR964" s="15"/>
      <c r="GS964" s="15"/>
      <c r="GT964" s="15"/>
      <c r="GU964" s="15"/>
      <c r="GV964" s="15"/>
      <c r="GW964" s="15"/>
      <c r="GX964" s="15"/>
      <c r="GY964" s="15"/>
      <c r="GZ964" s="15"/>
      <c r="HA964" s="15"/>
      <c r="HB964" s="15"/>
      <c r="HC964" s="15"/>
      <c r="HD964" s="15"/>
      <c r="HE964" s="15"/>
      <c r="HF964" s="15"/>
      <c r="HG964" s="15"/>
      <c r="HH964" s="15"/>
      <c r="HI964" s="15"/>
      <c r="HJ964" s="15"/>
      <c r="HK964" s="15"/>
      <c r="HL964" s="15"/>
      <c r="HM964" s="15"/>
      <c r="HN964" s="15"/>
      <c r="HO964" s="15"/>
      <c r="HP964" s="15"/>
      <c r="HQ964" s="15"/>
      <c r="HR964" s="15"/>
      <c r="HS964" s="15"/>
      <c r="HT964" s="15"/>
      <c r="HU964" s="15"/>
      <c r="HV964" s="15"/>
      <c r="HW964" s="15"/>
      <c r="HX964" s="15"/>
      <c r="HY964" s="15"/>
      <c r="HZ964" s="15"/>
      <c r="IA964" s="15"/>
      <c r="IB964" s="15"/>
    </row>
    <row r="965" s="11" customFormat="1" ht="39.95" customHeight="1" spans="1:236">
      <c r="A965" s="52">
        <v>166</v>
      </c>
      <c r="B965" s="52" t="s">
        <v>1854</v>
      </c>
      <c r="C965" s="52" t="s">
        <v>2444</v>
      </c>
      <c r="D965" s="52" t="s">
        <v>548</v>
      </c>
      <c r="E965" s="52" t="s">
        <v>1807</v>
      </c>
      <c r="F965" s="64">
        <v>0.9</v>
      </c>
      <c r="G965" s="65">
        <v>8.8</v>
      </c>
      <c r="H965" s="52" t="s">
        <v>1908</v>
      </c>
      <c r="I965" s="52"/>
      <c r="J965" s="70" t="s">
        <v>1809</v>
      </c>
      <c r="K965" s="70" t="s">
        <v>1810</v>
      </c>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5"/>
      <c r="BO965" s="15"/>
      <c r="BP965" s="15"/>
      <c r="BQ965" s="15"/>
      <c r="BR965" s="15"/>
      <c r="BS965" s="15"/>
      <c r="BT965" s="15"/>
      <c r="BU965" s="15"/>
      <c r="BV965" s="15"/>
      <c r="BW965" s="15"/>
      <c r="BX965" s="15"/>
      <c r="BY965" s="15"/>
      <c r="BZ965" s="15"/>
      <c r="CA965" s="15"/>
      <c r="CB965" s="15"/>
      <c r="CC965" s="15"/>
      <c r="CD965" s="15"/>
      <c r="CE965" s="15"/>
      <c r="CF965" s="15"/>
      <c r="CG965" s="15"/>
      <c r="CH965" s="15"/>
      <c r="CI965" s="15"/>
      <c r="CJ965" s="15"/>
      <c r="CK965" s="15"/>
      <c r="CL965" s="15"/>
      <c r="CM965" s="15"/>
      <c r="CN965" s="15"/>
      <c r="CO965" s="15"/>
      <c r="CP965" s="15"/>
      <c r="CQ965" s="15"/>
      <c r="CR965" s="15"/>
      <c r="CS965" s="15"/>
      <c r="CT965" s="15"/>
      <c r="CU965" s="15"/>
      <c r="CV965" s="15"/>
      <c r="CW965" s="15"/>
      <c r="CX965" s="15"/>
      <c r="CY965" s="15"/>
      <c r="CZ965" s="15"/>
      <c r="DA965" s="15"/>
      <c r="DB965" s="15"/>
      <c r="DC965" s="15"/>
      <c r="DD965" s="15"/>
      <c r="DE965" s="15"/>
      <c r="DF965" s="15"/>
      <c r="DG965" s="15"/>
      <c r="DH965" s="15"/>
      <c r="DI965" s="15"/>
      <c r="DJ965" s="15"/>
      <c r="DK965" s="15"/>
      <c r="DL965" s="15"/>
      <c r="DM965" s="15"/>
      <c r="DN965" s="15"/>
      <c r="DO965" s="15"/>
      <c r="DP965" s="15"/>
      <c r="DQ965" s="15"/>
      <c r="DR965" s="15"/>
      <c r="DS965" s="15"/>
      <c r="DT965" s="15"/>
      <c r="DU965" s="15"/>
      <c r="DV965" s="15"/>
      <c r="DW965" s="15"/>
      <c r="DX965" s="15"/>
      <c r="DY965" s="15"/>
      <c r="DZ965" s="15"/>
      <c r="EA965" s="15"/>
      <c r="EB965" s="15"/>
      <c r="EC965" s="15"/>
      <c r="ED965" s="15"/>
      <c r="EE965" s="15"/>
      <c r="EF965" s="15"/>
      <c r="EG965" s="15"/>
      <c r="EH965" s="15"/>
      <c r="EI965" s="15"/>
      <c r="EJ965" s="15"/>
      <c r="EK965" s="15"/>
      <c r="EL965" s="15"/>
      <c r="EM965" s="15"/>
      <c r="EN965" s="15"/>
      <c r="EO965" s="15"/>
      <c r="EP965" s="15"/>
      <c r="EQ965" s="15"/>
      <c r="ER965" s="15"/>
      <c r="ES965" s="15"/>
      <c r="ET965" s="15"/>
      <c r="EU965" s="15"/>
      <c r="EV965" s="15"/>
      <c r="EW965" s="15"/>
      <c r="EX965" s="15"/>
      <c r="EY965" s="15"/>
      <c r="EZ965" s="15"/>
      <c r="FA965" s="15"/>
      <c r="FB965" s="15"/>
      <c r="FC965" s="15"/>
      <c r="FD965" s="15"/>
      <c r="FE965" s="15"/>
      <c r="FF965" s="15"/>
      <c r="FG965" s="15"/>
      <c r="FH965" s="15"/>
      <c r="FI965" s="15"/>
      <c r="FJ965" s="15"/>
      <c r="FK965" s="15"/>
      <c r="FL965" s="15"/>
      <c r="FM965" s="15"/>
      <c r="FN965" s="15"/>
      <c r="FO965" s="15"/>
      <c r="FP965" s="15"/>
      <c r="FQ965" s="15"/>
      <c r="FR965" s="15"/>
      <c r="FS965" s="15"/>
      <c r="FT965" s="15"/>
      <c r="FU965" s="15"/>
      <c r="FV965" s="15"/>
      <c r="FW965" s="15"/>
      <c r="FX965" s="15"/>
      <c r="FY965" s="15"/>
      <c r="FZ965" s="15"/>
      <c r="GA965" s="15"/>
      <c r="GB965" s="15"/>
      <c r="GC965" s="15"/>
      <c r="GD965" s="15"/>
      <c r="GE965" s="15"/>
      <c r="GF965" s="15"/>
      <c r="GG965" s="15"/>
      <c r="GH965" s="15"/>
      <c r="GI965" s="15"/>
      <c r="GJ965" s="15"/>
      <c r="GK965" s="15"/>
      <c r="GL965" s="15"/>
      <c r="GM965" s="15"/>
      <c r="GN965" s="15"/>
      <c r="GO965" s="15"/>
      <c r="GP965" s="15"/>
      <c r="GQ965" s="15"/>
      <c r="GR965" s="15"/>
      <c r="GS965" s="15"/>
      <c r="GT965" s="15"/>
      <c r="GU965" s="15"/>
      <c r="GV965" s="15"/>
      <c r="GW965" s="15"/>
      <c r="GX965" s="15"/>
      <c r="GY965" s="15"/>
      <c r="GZ965" s="15"/>
      <c r="HA965" s="15"/>
      <c r="HB965" s="15"/>
      <c r="HC965" s="15"/>
      <c r="HD965" s="15"/>
      <c r="HE965" s="15"/>
      <c r="HF965" s="15"/>
      <c r="HG965" s="15"/>
      <c r="HH965" s="15"/>
      <c r="HI965" s="15"/>
      <c r="HJ965" s="15"/>
      <c r="HK965" s="15"/>
      <c r="HL965" s="15"/>
      <c r="HM965" s="15"/>
      <c r="HN965" s="15"/>
      <c r="HO965" s="15"/>
      <c r="HP965" s="15"/>
      <c r="HQ965" s="15"/>
      <c r="HR965" s="15"/>
      <c r="HS965" s="15"/>
      <c r="HT965" s="15"/>
      <c r="HU965" s="15"/>
      <c r="HV965" s="15"/>
      <c r="HW965" s="15"/>
      <c r="HX965" s="15"/>
      <c r="HY965" s="15"/>
      <c r="HZ965" s="15"/>
      <c r="IA965" s="15"/>
      <c r="IB965" s="15"/>
    </row>
    <row r="966" s="11" customFormat="1" ht="39.95" customHeight="1" spans="1:236">
      <c r="A966" s="52">
        <v>167</v>
      </c>
      <c r="B966" s="53" t="s">
        <v>1854</v>
      </c>
      <c r="C966" s="52" t="s">
        <v>2445</v>
      </c>
      <c r="D966" s="52" t="s">
        <v>2446</v>
      </c>
      <c r="E966" s="52" t="s">
        <v>1807</v>
      </c>
      <c r="F966" s="64">
        <v>0.9</v>
      </c>
      <c r="G966" s="65">
        <v>4.4</v>
      </c>
      <c r="H966" s="52" t="s">
        <v>1908</v>
      </c>
      <c r="I966" s="91"/>
      <c r="J966" s="70" t="s">
        <v>1809</v>
      </c>
      <c r="K966" s="70" t="s">
        <v>1810</v>
      </c>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5"/>
      <c r="BO966" s="15"/>
      <c r="BP966" s="15"/>
      <c r="BQ966" s="15"/>
      <c r="BR966" s="15"/>
      <c r="BS966" s="15"/>
      <c r="BT966" s="15"/>
      <c r="BU966" s="15"/>
      <c r="BV966" s="15"/>
      <c r="BW966" s="15"/>
      <c r="BX966" s="15"/>
      <c r="BY966" s="15"/>
      <c r="BZ966" s="15"/>
      <c r="CA966" s="15"/>
      <c r="CB966" s="15"/>
      <c r="CC966" s="15"/>
      <c r="CD966" s="15"/>
      <c r="CE966" s="15"/>
      <c r="CF966" s="15"/>
      <c r="CG966" s="15"/>
      <c r="CH966" s="15"/>
      <c r="CI966" s="15"/>
      <c r="CJ966" s="15"/>
      <c r="CK966" s="15"/>
      <c r="CL966" s="15"/>
      <c r="CM966" s="15"/>
      <c r="CN966" s="15"/>
      <c r="CO966" s="15"/>
      <c r="CP966" s="15"/>
      <c r="CQ966" s="15"/>
      <c r="CR966" s="15"/>
      <c r="CS966" s="15"/>
      <c r="CT966" s="15"/>
      <c r="CU966" s="15"/>
      <c r="CV966" s="15"/>
      <c r="CW966" s="15"/>
      <c r="CX966" s="15"/>
      <c r="CY966" s="15"/>
      <c r="CZ966" s="15"/>
      <c r="DA966" s="15"/>
      <c r="DB966" s="15"/>
      <c r="DC966" s="15"/>
      <c r="DD966" s="15"/>
      <c r="DE966" s="15"/>
      <c r="DF966" s="15"/>
      <c r="DG966" s="15"/>
      <c r="DH966" s="15"/>
      <c r="DI966" s="15"/>
      <c r="DJ966" s="15"/>
      <c r="DK966" s="15"/>
      <c r="DL966" s="15"/>
      <c r="DM966" s="15"/>
      <c r="DN966" s="15"/>
      <c r="DO966" s="15"/>
      <c r="DP966" s="15"/>
      <c r="DQ966" s="15"/>
      <c r="DR966" s="15"/>
      <c r="DS966" s="15"/>
      <c r="DT966" s="15"/>
      <c r="DU966" s="15"/>
      <c r="DV966" s="15"/>
      <c r="DW966" s="15"/>
      <c r="DX966" s="15"/>
      <c r="DY966" s="15"/>
      <c r="DZ966" s="15"/>
      <c r="EA966" s="15"/>
      <c r="EB966" s="15"/>
      <c r="EC966" s="15"/>
      <c r="ED966" s="15"/>
      <c r="EE966" s="15"/>
      <c r="EF966" s="15"/>
      <c r="EG966" s="15"/>
      <c r="EH966" s="15"/>
      <c r="EI966" s="15"/>
      <c r="EJ966" s="15"/>
      <c r="EK966" s="15"/>
      <c r="EL966" s="15"/>
      <c r="EM966" s="15"/>
      <c r="EN966" s="15"/>
      <c r="EO966" s="15"/>
      <c r="EP966" s="15"/>
      <c r="EQ966" s="15"/>
      <c r="ER966" s="15"/>
      <c r="ES966" s="15"/>
      <c r="ET966" s="15"/>
      <c r="EU966" s="15"/>
      <c r="EV966" s="15"/>
      <c r="EW966" s="15"/>
      <c r="EX966" s="15"/>
      <c r="EY966" s="15"/>
      <c r="EZ966" s="15"/>
      <c r="FA966" s="15"/>
      <c r="FB966" s="15"/>
      <c r="FC966" s="15"/>
      <c r="FD966" s="15"/>
      <c r="FE966" s="15"/>
      <c r="FF966" s="15"/>
      <c r="FG966" s="15"/>
      <c r="FH966" s="15"/>
      <c r="FI966" s="15"/>
      <c r="FJ966" s="15"/>
      <c r="FK966" s="15"/>
      <c r="FL966" s="15"/>
      <c r="FM966" s="15"/>
      <c r="FN966" s="15"/>
      <c r="FO966" s="15"/>
      <c r="FP966" s="15"/>
      <c r="FQ966" s="15"/>
      <c r="FR966" s="15"/>
      <c r="FS966" s="15"/>
      <c r="FT966" s="15"/>
      <c r="FU966" s="15"/>
      <c r="FV966" s="15"/>
      <c r="FW966" s="15"/>
      <c r="FX966" s="15"/>
      <c r="FY966" s="15"/>
      <c r="FZ966" s="15"/>
      <c r="GA966" s="15"/>
      <c r="GB966" s="15"/>
      <c r="GC966" s="15"/>
      <c r="GD966" s="15"/>
      <c r="GE966" s="15"/>
      <c r="GF966" s="15"/>
      <c r="GG966" s="15"/>
      <c r="GH966" s="15"/>
      <c r="GI966" s="15"/>
      <c r="GJ966" s="15"/>
      <c r="GK966" s="15"/>
      <c r="GL966" s="15"/>
      <c r="GM966" s="15"/>
      <c r="GN966" s="15"/>
      <c r="GO966" s="15"/>
      <c r="GP966" s="15"/>
      <c r="GQ966" s="15"/>
      <c r="GR966" s="15"/>
      <c r="GS966" s="15"/>
      <c r="GT966" s="15"/>
      <c r="GU966" s="15"/>
      <c r="GV966" s="15"/>
      <c r="GW966" s="15"/>
      <c r="GX966" s="15"/>
      <c r="GY966" s="15"/>
      <c r="GZ966" s="15"/>
      <c r="HA966" s="15"/>
      <c r="HB966" s="15"/>
      <c r="HC966" s="15"/>
      <c r="HD966" s="15"/>
      <c r="HE966" s="15"/>
      <c r="HF966" s="15"/>
      <c r="HG966" s="15"/>
      <c r="HH966" s="15"/>
      <c r="HI966" s="15"/>
      <c r="HJ966" s="15"/>
      <c r="HK966" s="15"/>
      <c r="HL966" s="15"/>
      <c r="HM966" s="15"/>
      <c r="HN966" s="15"/>
      <c r="HO966" s="15"/>
      <c r="HP966" s="15"/>
      <c r="HQ966" s="15"/>
      <c r="HR966" s="15"/>
      <c r="HS966" s="15"/>
      <c r="HT966" s="15"/>
      <c r="HU966" s="15"/>
      <c r="HV966" s="15"/>
      <c r="HW966" s="15"/>
      <c r="HX966" s="15"/>
      <c r="HY966" s="15"/>
      <c r="HZ966" s="15"/>
      <c r="IA966" s="15"/>
      <c r="IB966" s="15"/>
    </row>
    <row r="967" s="11" customFormat="1" ht="39.95" customHeight="1" spans="1:236">
      <c r="A967" s="52">
        <v>168</v>
      </c>
      <c r="B967" s="53" t="s">
        <v>1854</v>
      </c>
      <c r="C967" s="52" t="s">
        <v>2447</v>
      </c>
      <c r="D967" s="52" t="s">
        <v>2448</v>
      </c>
      <c r="E967" s="52" t="s">
        <v>1807</v>
      </c>
      <c r="F967" s="64">
        <v>0.9</v>
      </c>
      <c r="G967" s="65">
        <v>9.9</v>
      </c>
      <c r="H967" s="52" t="s">
        <v>1908</v>
      </c>
      <c r="I967" s="72"/>
      <c r="J967" s="70" t="s">
        <v>1809</v>
      </c>
      <c r="K967" s="70" t="s">
        <v>1810</v>
      </c>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5"/>
      <c r="BO967" s="15"/>
      <c r="BP967" s="15"/>
      <c r="BQ967" s="15"/>
      <c r="BR967" s="15"/>
      <c r="BS967" s="15"/>
      <c r="BT967" s="15"/>
      <c r="BU967" s="15"/>
      <c r="BV967" s="15"/>
      <c r="BW967" s="15"/>
      <c r="BX967" s="15"/>
      <c r="BY967" s="15"/>
      <c r="BZ967" s="15"/>
      <c r="CA967" s="15"/>
      <c r="CB967" s="15"/>
      <c r="CC967" s="15"/>
      <c r="CD967" s="15"/>
      <c r="CE967" s="15"/>
      <c r="CF967" s="15"/>
      <c r="CG967" s="15"/>
      <c r="CH967" s="15"/>
      <c r="CI967" s="15"/>
      <c r="CJ967" s="15"/>
      <c r="CK967" s="15"/>
      <c r="CL967" s="15"/>
      <c r="CM967" s="15"/>
      <c r="CN967" s="15"/>
      <c r="CO967" s="15"/>
      <c r="CP967" s="15"/>
      <c r="CQ967" s="15"/>
      <c r="CR967" s="15"/>
      <c r="CS967" s="15"/>
      <c r="CT967" s="15"/>
      <c r="CU967" s="15"/>
      <c r="CV967" s="15"/>
      <c r="CW967" s="15"/>
      <c r="CX967" s="15"/>
      <c r="CY967" s="15"/>
      <c r="CZ967" s="15"/>
      <c r="DA967" s="15"/>
      <c r="DB967" s="15"/>
      <c r="DC967" s="15"/>
      <c r="DD967" s="15"/>
      <c r="DE967" s="15"/>
      <c r="DF967" s="15"/>
      <c r="DG967" s="15"/>
      <c r="DH967" s="15"/>
      <c r="DI967" s="15"/>
      <c r="DJ967" s="15"/>
      <c r="DK967" s="15"/>
      <c r="DL967" s="15"/>
      <c r="DM967" s="15"/>
      <c r="DN967" s="15"/>
      <c r="DO967" s="15"/>
      <c r="DP967" s="15"/>
      <c r="DQ967" s="15"/>
      <c r="DR967" s="15"/>
      <c r="DS967" s="15"/>
      <c r="DT967" s="15"/>
      <c r="DU967" s="15"/>
      <c r="DV967" s="15"/>
      <c r="DW967" s="15"/>
      <c r="DX967" s="15"/>
      <c r="DY967" s="15"/>
      <c r="DZ967" s="15"/>
      <c r="EA967" s="15"/>
      <c r="EB967" s="15"/>
      <c r="EC967" s="15"/>
      <c r="ED967" s="15"/>
      <c r="EE967" s="15"/>
      <c r="EF967" s="15"/>
      <c r="EG967" s="15"/>
      <c r="EH967" s="15"/>
      <c r="EI967" s="15"/>
      <c r="EJ967" s="15"/>
      <c r="EK967" s="15"/>
      <c r="EL967" s="15"/>
      <c r="EM967" s="15"/>
      <c r="EN967" s="15"/>
      <c r="EO967" s="15"/>
      <c r="EP967" s="15"/>
      <c r="EQ967" s="15"/>
      <c r="ER967" s="15"/>
      <c r="ES967" s="15"/>
      <c r="ET967" s="15"/>
      <c r="EU967" s="15"/>
      <c r="EV967" s="15"/>
      <c r="EW967" s="15"/>
      <c r="EX967" s="15"/>
      <c r="EY967" s="15"/>
      <c r="EZ967" s="15"/>
      <c r="FA967" s="15"/>
      <c r="FB967" s="15"/>
      <c r="FC967" s="15"/>
      <c r="FD967" s="15"/>
      <c r="FE967" s="15"/>
      <c r="FF967" s="15"/>
      <c r="FG967" s="15"/>
      <c r="FH967" s="15"/>
      <c r="FI967" s="15"/>
      <c r="FJ967" s="15"/>
      <c r="FK967" s="15"/>
      <c r="FL967" s="15"/>
      <c r="FM967" s="15"/>
      <c r="FN967" s="15"/>
      <c r="FO967" s="15"/>
      <c r="FP967" s="15"/>
      <c r="FQ967" s="15"/>
      <c r="FR967" s="15"/>
      <c r="FS967" s="15"/>
      <c r="FT967" s="15"/>
      <c r="FU967" s="15"/>
      <c r="FV967" s="15"/>
      <c r="FW967" s="15"/>
      <c r="FX967" s="15"/>
      <c r="FY967" s="15"/>
      <c r="FZ967" s="15"/>
      <c r="GA967" s="15"/>
      <c r="GB967" s="15"/>
      <c r="GC967" s="15"/>
      <c r="GD967" s="15"/>
      <c r="GE967" s="15"/>
      <c r="GF967" s="15"/>
      <c r="GG967" s="15"/>
      <c r="GH967" s="15"/>
      <c r="GI967" s="15"/>
      <c r="GJ967" s="15"/>
      <c r="GK967" s="15"/>
      <c r="GL967" s="15"/>
      <c r="GM967" s="15"/>
      <c r="GN967" s="15"/>
      <c r="GO967" s="15"/>
      <c r="GP967" s="15"/>
      <c r="GQ967" s="15"/>
      <c r="GR967" s="15"/>
      <c r="GS967" s="15"/>
      <c r="GT967" s="15"/>
      <c r="GU967" s="15"/>
      <c r="GV967" s="15"/>
      <c r="GW967" s="15"/>
      <c r="GX967" s="15"/>
      <c r="GY967" s="15"/>
      <c r="GZ967" s="15"/>
      <c r="HA967" s="15"/>
      <c r="HB967" s="15"/>
      <c r="HC967" s="15"/>
      <c r="HD967" s="15"/>
      <c r="HE967" s="15"/>
      <c r="HF967" s="15"/>
      <c r="HG967" s="15"/>
      <c r="HH967" s="15"/>
      <c r="HI967" s="15"/>
      <c r="HJ967" s="15"/>
      <c r="HK967" s="15"/>
      <c r="HL967" s="15"/>
      <c r="HM967" s="15"/>
      <c r="HN967" s="15"/>
      <c r="HO967" s="15"/>
      <c r="HP967" s="15"/>
      <c r="HQ967" s="15"/>
      <c r="HR967" s="15"/>
      <c r="HS967" s="15"/>
      <c r="HT967" s="15"/>
      <c r="HU967" s="15"/>
      <c r="HV967" s="15"/>
      <c r="HW967" s="15"/>
      <c r="HX967" s="15"/>
      <c r="HY967" s="15"/>
      <c r="HZ967" s="15"/>
      <c r="IA967" s="15"/>
      <c r="IB967" s="15"/>
    </row>
    <row r="968" s="11" customFormat="1" ht="39.95" customHeight="1" spans="1:236">
      <c r="A968" s="52">
        <v>169</v>
      </c>
      <c r="B968" s="53" t="s">
        <v>1854</v>
      </c>
      <c r="C968" s="52" t="s">
        <v>2449</v>
      </c>
      <c r="D968" s="52" t="s">
        <v>581</v>
      </c>
      <c r="E968" s="52" t="s">
        <v>1807</v>
      </c>
      <c r="F968" s="64">
        <v>0.9</v>
      </c>
      <c r="G968" s="65">
        <v>11.4</v>
      </c>
      <c r="H968" s="52" t="s">
        <v>1878</v>
      </c>
      <c r="I968" s="65"/>
      <c r="J968" s="53" t="s">
        <v>1809</v>
      </c>
      <c r="K968" s="53" t="s">
        <v>2146</v>
      </c>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5"/>
      <c r="BO968" s="15"/>
      <c r="BP968" s="15"/>
      <c r="BQ968" s="15"/>
      <c r="BR968" s="15"/>
      <c r="BS968" s="15"/>
      <c r="BT968" s="15"/>
      <c r="BU968" s="15"/>
      <c r="BV968" s="15"/>
      <c r="BW968" s="15"/>
      <c r="BX968" s="15"/>
      <c r="BY968" s="15"/>
      <c r="BZ968" s="15"/>
      <c r="CA968" s="15"/>
      <c r="CB968" s="15"/>
      <c r="CC968" s="15"/>
      <c r="CD968" s="15"/>
      <c r="CE968" s="15"/>
      <c r="CF968" s="15"/>
      <c r="CG968" s="15"/>
      <c r="CH968" s="15"/>
      <c r="CI968" s="15"/>
      <c r="CJ968" s="15"/>
      <c r="CK968" s="15"/>
      <c r="CL968" s="15"/>
      <c r="CM968" s="15"/>
      <c r="CN968" s="15"/>
      <c r="CO968" s="15"/>
      <c r="CP968" s="15"/>
      <c r="CQ968" s="15"/>
      <c r="CR968" s="15"/>
      <c r="CS968" s="15"/>
      <c r="CT968" s="15"/>
      <c r="CU968" s="15"/>
      <c r="CV968" s="15"/>
      <c r="CW968" s="15"/>
      <c r="CX968" s="15"/>
      <c r="CY968" s="15"/>
      <c r="CZ968" s="15"/>
      <c r="DA968" s="15"/>
      <c r="DB968" s="15"/>
      <c r="DC968" s="15"/>
      <c r="DD968" s="15"/>
      <c r="DE968" s="15"/>
      <c r="DF968" s="15"/>
      <c r="DG968" s="15"/>
      <c r="DH968" s="15"/>
      <c r="DI968" s="15"/>
      <c r="DJ968" s="15"/>
      <c r="DK968" s="15"/>
      <c r="DL968" s="15"/>
      <c r="DM968" s="15"/>
      <c r="DN968" s="15"/>
      <c r="DO968" s="15"/>
      <c r="DP968" s="15"/>
      <c r="DQ968" s="15"/>
      <c r="DR968" s="15"/>
      <c r="DS968" s="15"/>
      <c r="DT968" s="15"/>
      <c r="DU968" s="15"/>
      <c r="DV968" s="15"/>
      <c r="DW968" s="15"/>
      <c r="DX968" s="15"/>
      <c r="DY968" s="15"/>
      <c r="DZ968" s="15"/>
      <c r="EA968" s="15"/>
      <c r="EB968" s="15"/>
      <c r="EC968" s="15"/>
      <c r="ED968" s="15"/>
      <c r="EE968" s="15"/>
      <c r="EF968" s="15"/>
      <c r="EG968" s="15"/>
      <c r="EH968" s="15"/>
      <c r="EI968" s="15"/>
      <c r="EJ968" s="15"/>
      <c r="EK968" s="15"/>
      <c r="EL968" s="15"/>
      <c r="EM968" s="15"/>
      <c r="EN968" s="15"/>
      <c r="EO968" s="15"/>
      <c r="EP968" s="15"/>
      <c r="EQ968" s="15"/>
      <c r="ER968" s="15"/>
      <c r="ES968" s="15"/>
      <c r="ET968" s="15"/>
      <c r="EU968" s="15"/>
      <c r="EV968" s="15"/>
      <c r="EW968" s="15"/>
      <c r="EX968" s="15"/>
      <c r="EY968" s="15"/>
      <c r="EZ968" s="15"/>
      <c r="FA968" s="15"/>
      <c r="FB968" s="15"/>
      <c r="FC968" s="15"/>
      <c r="FD968" s="15"/>
      <c r="FE968" s="15"/>
      <c r="FF968" s="15"/>
      <c r="FG968" s="15"/>
      <c r="FH968" s="15"/>
      <c r="FI968" s="15"/>
      <c r="FJ968" s="15"/>
      <c r="FK968" s="15"/>
      <c r="FL968" s="15"/>
      <c r="FM968" s="15"/>
      <c r="FN968" s="15"/>
      <c r="FO968" s="15"/>
      <c r="FP968" s="15"/>
      <c r="FQ968" s="15"/>
      <c r="FR968" s="15"/>
      <c r="FS968" s="15"/>
      <c r="FT968" s="15"/>
      <c r="FU968" s="15"/>
      <c r="FV968" s="15"/>
      <c r="FW968" s="15"/>
      <c r="FX968" s="15"/>
      <c r="FY968" s="15"/>
      <c r="FZ968" s="15"/>
      <c r="GA968" s="15"/>
      <c r="GB968" s="15"/>
      <c r="GC968" s="15"/>
      <c r="GD968" s="15"/>
      <c r="GE968" s="15"/>
      <c r="GF968" s="15"/>
      <c r="GG968" s="15"/>
      <c r="GH968" s="15"/>
      <c r="GI968" s="15"/>
      <c r="GJ968" s="15"/>
      <c r="GK968" s="15"/>
      <c r="GL968" s="15"/>
      <c r="GM968" s="15"/>
      <c r="GN968" s="15"/>
      <c r="GO968" s="15"/>
      <c r="GP968" s="15"/>
      <c r="GQ968" s="15"/>
      <c r="GR968" s="15"/>
      <c r="GS968" s="15"/>
      <c r="GT968" s="15"/>
      <c r="GU968" s="15"/>
      <c r="GV968" s="15"/>
      <c r="GW968" s="15"/>
      <c r="GX968" s="15"/>
      <c r="GY968" s="15"/>
      <c r="GZ968" s="15"/>
      <c r="HA968" s="15"/>
      <c r="HB968" s="15"/>
      <c r="HC968" s="15"/>
      <c r="HD968" s="15"/>
      <c r="HE968" s="15"/>
      <c r="HF968" s="15"/>
      <c r="HG968" s="15"/>
      <c r="HH968" s="15"/>
      <c r="HI968" s="15"/>
      <c r="HJ968" s="15"/>
      <c r="HK968" s="15"/>
      <c r="HL968" s="15"/>
      <c r="HM968" s="15"/>
      <c r="HN968" s="15"/>
      <c r="HO968" s="15"/>
      <c r="HP968" s="15"/>
      <c r="HQ968" s="15"/>
      <c r="HR968" s="15"/>
      <c r="HS968" s="15"/>
      <c r="HT968" s="15"/>
      <c r="HU968" s="15"/>
      <c r="HV968" s="15"/>
      <c r="HW968" s="15"/>
      <c r="HX968" s="15"/>
      <c r="HY968" s="15"/>
      <c r="HZ968" s="15"/>
      <c r="IA968" s="15"/>
      <c r="IB968" s="15"/>
    </row>
    <row r="969" s="11" customFormat="1" ht="39.95" customHeight="1" spans="1:236">
      <c r="A969" s="52">
        <v>170</v>
      </c>
      <c r="B969" s="70" t="s">
        <v>1854</v>
      </c>
      <c r="C969" s="52" t="s">
        <v>2450</v>
      </c>
      <c r="D969" s="52" t="s">
        <v>1167</v>
      </c>
      <c r="E969" s="52" t="s">
        <v>1807</v>
      </c>
      <c r="F969" s="64">
        <v>0.9</v>
      </c>
      <c r="G969" s="65">
        <v>5</v>
      </c>
      <c r="H969" s="52" t="s">
        <v>1895</v>
      </c>
      <c r="I969" s="65"/>
      <c r="J969" s="53" t="s">
        <v>1809</v>
      </c>
      <c r="K969" s="53" t="s">
        <v>2146</v>
      </c>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5"/>
      <c r="BO969" s="15"/>
      <c r="BP969" s="15"/>
      <c r="BQ969" s="15"/>
      <c r="BR969" s="15"/>
      <c r="BS969" s="15"/>
      <c r="BT969" s="15"/>
      <c r="BU969" s="15"/>
      <c r="BV969" s="15"/>
      <c r="BW969" s="15"/>
      <c r="BX969" s="15"/>
      <c r="BY969" s="15"/>
      <c r="BZ969" s="15"/>
      <c r="CA969" s="15"/>
      <c r="CB969" s="15"/>
      <c r="CC969" s="15"/>
      <c r="CD969" s="15"/>
      <c r="CE969" s="15"/>
      <c r="CF969" s="15"/>
      <c r="CG969" s="15"/>
      <c r="CH969" s="15"/>
      <c r="CI969" s="15"/>
      <c r="CJ969" s="15"/>
      <c r="CK969" s="15"/>
      <c r="CL969" s="15"/>
      <c r="CM969" s="15"/>
      <c r="CN969" s="15"/>
      <c r="CO969" s="15"/>
      <c r="CP969" s="15"/>
      <c r="CQ969" s="15"/>
      <c r="CR969" s="15"/>
      <c r="CS969" s="15"/>
      <c r="CT969" s="15"/>
      <c r="CU969" s="15"/>
      <c r="CV969" s="15"/>
      <c r="CW969" s="15"/>
      <c r="CX969" s="15"/>
      <c r="CY969" s="15"/>
      <c r="CZ969" s="15"/>
      <c r="DA969" s="15"/>
      <c r="DB969" s="15"/>
      <c r="DC969" s="15"/>
      <c r="DD969" s="15"/>
      <c r="DE969" s="15"/>
      <c r="DF969" s="15"/>
      <c r="DG969" s="15"/>
      <c r="DH969" s="15"/>
      <c r="DI969" s="15"/>
      <c r="DJ969" s="15"/>
      <c r="DK969" s="15"/>
      <c r="DL969" s="15"/>
      <c r="DM969" s="15"/>
      <c r="DN969" s="15"/>
      <c r="DO969" s="15"/>
      <c r="DP969" s="15"/>
      <c r="DQ969" s="15"/>
      <c r="DR969" s="15"/>
      <c r="DS969" s="15"/>
      <c r="DT969" s="15"/>
      <c r="DU969" s="15"/>
      <c r="DV969" s="15"/>
      <c r="DW969" s="15"/>
      <c r="DX969" s="15"/>
      <c r="DY969" s="15"/>
      <c r="DZ969" s="15"/>
      <c r="EA969" s="15"/>
      <c r="EB969" s="15"/>
      <c r="EC969" s="15"/>
      <c r="ED969" s="15"/>
      <c r="EE969" s="15"/>
      <c r="EF969" s="15"/>
      <c r="EG969" s="15"/>
      <c r="EH969" s="15"/>
      <c r="EI969" s="15"/>
      <c r="EJ969" s="15"/>
      <c r="EK969" s="15"/>
      <c r="EL969" s="15"/>
      <c r="EM969" s="15"/>
      <c r="EN969" s="15"/>
      <c r="EO969" s="15"/>
      <c r="EP969" s="15"/>
      <c r="EQ969" s="15"/>
      <c r="ER969" s="15"/>
      <c r="ES969" s="15"/>
      <c r="ET969" s="15"/>
      <c r="EU969" s="15"/>
      <c r="EV969" s="15"/>
      <c r="EW969" s="15"/>
      <c r="EX969" s="15"/>
      <c r="EY969" s="15"/>
      <c r="EZ969" s="15"/>
      <c r="FA969" s="15"/>
      <c r="FB969" s="15"/>
      <c r="FC969" s="15"/>
      <c r="FD969" s="15"/>
      <c r="FE969" s="15"/>
      <c r="FF969" s="15"/>
      <c r="FG969" s="15"/>
      <c r="FH969" s="15"/>
      <c r="FI969" s="15"/>
      <c r="FJ969" s="15"/>
      <c r="FK969" s="15"/>
      <c r="FL969" s="15"/>
      <c r="FM969" s="15"/>
      <c r="FN969" s="15"/>
      <c r="FO969" s="15"/>
      <c r="FP969" s="15"/>
      <c r="FQ969" s="15"/>
      <c r="FR969" s="15"/>
      <c r="FS969" s="15"/>
      <c r="FT969" s="15"/>
      <c r="FU969" s="15"/>
      <c r="FV969" s="15"/>
      <c r="FW969" s="15"/>
      <c r="FX969" s="15"/>
      <c r="FY969" s="15"/>
      <c r="FZ969" s="15"/>
      <c r="GA969" s="15"/>
      <c r="GB969" s="15"/>
      <c r="GC969" s="15"/>
      <c r="GD969" s="15"/>
      <c r="GE969" s="15"/>
      <c r="GF969" s="15"/>
      <c r="GG969" s="15"/>
      <c r="GH969" s="15"/>
      <c r="GI969" s="15"/>
      <c r="GJ969" s="15"/>
      <c r="GK969" s="15"/>
      <c r="GL969" s="15"/>
      <c r="GM969" s="15"/>
      <c r="GN969" s="15"/>
      <c r="GO969" s="15"/>
      <c r="GP969" s="15"/>
      <c r="GQ969" s="15"/>
      <c r="GR969" s="15"/>
      <c r="GS969" s="15"/>
      <c r="GT969" s="15"/>
      <c r="GU969" s="15"/>
      <c r="GV969" s="15"/>
      <c r="GW969" s="15"/>
      <c r="GX969" s="15"/>
      <c r="GY969" s="15"/>
      <c r="GZ969" s="15"/>
      <c r="HA969" s="15"/>
      <c r="HB969" s="15"/>
      <c r="HC969" s="15"/>
      <c r="HD969" s="15"/>
      <c r="HE969" s="15"/>
      <c r="HF969" s="15"/>
      <c r="HG969" s="15"/>
      <c r="HH969" s="15"/>
      <c r="HI969" s="15"/>
      <c r="HJ969" s="15"/>
      <c r="HK969" s="15"/>
      <c r="HL969" s="15"/>
      <c r="HM969" s="15"/>
      <c r="HN969" s="15"/>
      <c r="HO969" s="15"/>
      <c r="HP969" s="15"/>
      <c r="HQ969" s="15"/>
      <c r="HR969" s="15"/>
      <c r="HS969" s="15"/>
      <c r="HT969" s="15"/>
      <c r="HU969" s="15"/>
      <c r="HV969" s="15"/>
      <c r="HW969" s="15"/>
      <c r="HX969" s="15"/>
      <c r="HY969" s="15"/>
      <c r="HZ969" s="15"/>
      <c r="IA969" s="15"/>
      <c r="IB969" s="15"/>
    </row>
    <row r="970" s="11" customFormat="1" ht="39.95" customHeight="1" spans="1:236">
      <c r="A970" s="52">
        <v>171</v>
      </c>
      <c r="B970" s="53" t="s">
        <v>1854</v>
      </c>
      <c r="C970" s="52" t="s">
        <v>2451</v>
      </c>
      <c r="D970" s="52" t="s">
        <v>2308</v>
      </c>
      <c r="E970" s="52" t="s">
        <v>1807</v>
      </c>
      <c r="F970" s="64">
        <v>0.9</v>
      </c>
      <c r="G970" s="65">
        <v>6.5</v>
      </c>
      <c r="H970" s="52" t="s">
        <v>1814</v>
      </c>
      <c r="I970" s="65"/>
      <c r="J970" s="53" t="s">
        <v>1809</v>
      </c>
      <c r="K970" s="53" t="s">
        <v>2146</v>
      </c>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5"/>
      <c r="BO970" s="15"/>
      <c r="BP970" s="15"/>
      <c r="BQ970" s="15"/>
      <c r="BR970" s="15"/>
      <c r="BS970" s="15"/>
      <c r="BT970" s="15"/>
      <c r="BU970" s="15"/>
      <c r="BV970" s="15"/>
      <c r="BW970" s="15"/>
      <c r="BX970" s="15"/>
      <c r="BY970" s="15"/>
      <c r="BZ970" s="15"/>
      <c r="CA970" s="15"/>
      <c r="CB970" s="15"/>
      <c r="CC970" s="15"/>
      <c r="CD970" s="15"/>
      <c r="CE970" s="15"/>
      <c r="CF970" s="15"/>
      <c r="CG970" s="15"/>
      <c r="CH970" s="15"/>
      <c r="CI970" s="15"/>
      <c r="CJ970" s="15"/>
      <c r="CK970" s="15"/>
      <c r="CL970" s="15"/>
      <c r="CM970" s="15"/>
      <c r="CN970" s="15"/>
      <c r="CO970" s="15"/>
      <c r="CP970" s="15"/>
      <c r="CQ970" s="15"/>
      <c r="CR970" s="15"/>
      <c r="CS970" s="15"/>
      <c r="CT970" s="15"/>
      <c r="CU970" s="15"/>
      <c r="CV970" s="15"/>
      <c r="CW970" s="15"/>
      <c r="CX970" s="15"/>
      <c r="CY970" s="15"/>
      <c r="CZ970" s="15"/>
      <c r="DA970" s="15"/>
      <c r="DB970" s="15"/>
      <c r="DC970" s="15"/>
      <c r="DD970" s="15"/>
      <c r="DE970" s="15"/>
      <c r="DF970" s="15"/>
      <c r="DG970" s="15"/>
      <c r="DH970" s="15"/>
      <c r="DI970" s="15"/>
      <c r="DJ970" s="15"/>
      <c r="DK970" s="15"/>
      <c r="DL970" s="15"/>
      <c r="DM970" s="15"/>
      <c r="DN970" s="15"/>
      <c r="DO970" s="15"/>
      <c r="DP970" s="15"/>
      <c r="DQ970" s="15"/>
      <c r="DR970" s="15"/>
      <c r="DS970" s="15"/>
      <c r="DT970" s="15"/>
      <c r="DU970" s="15"/>
      <c r="DV970" s="15"/>
      <c r="DW970" s="15"/>
      <c r="DX970" s="15"/>
      <c r="DY970" s="15"/>
      <c r="DZ970" s="15"/>
      <c r="EA970" s="15"/>
      <c r="EB970" s="15"/>
      <c r="EC970" s="15"/>
      <c r="ED970" s="15"/>
      <c r="EE970" s="15"/>
      <c r="EF970" s="15"/>
      <c r="EG970" s="15"/>
      <c r="EH970" s="15"/>
      <c r="EI970" s="15"/>
      <c r="EJ970" s="15"/>
      <c r="EK970" s="15"/>
      <c r="EL970" s="15"/>
      <c r="EM970" s="15"/>
      <c r="EN970" s="15"/>
      <c r="EO970" s="15"/>
      <c r="EP970" s="15"/>
      <c r="EQ970" s="15"/>
      <c r="ER970" s="15"/>
      <c r="ES970" s="15"/>
      <c r="ET970" s="15"/>
      <c r="EU970" s="15"/>
      <c r="EV970" s="15"/>
      <c r="EW970" s="15"/>
      <c r="EX970" s="15"/>
      <c r="EY970" s="15"/>
      <c r="EZ970" s="15"/>
      <c r="FA970" s="15"/>
      <c r="FB970" s="15"/>
      <c r="FC970" s="15"/>
      <c r="FD970" s="15"/>
      <c r="FE970" s="15"/>
      <c r="FF970" s="15"/>
      <c r="FG970" s="15"/>
      <c r="FH970" s="15"/>
      <c r="FI970" s="15"/>
      <c r="FJ970" s="15"/>
      <c r="FK970" s="15"/>
      <c r="FL970" s="15"/>
      <c r="FM970" s="15"/>
      <c r="FN970" s="15"/>
      <c r="FO970" s="15"/>
      <c r="FP970" s="15"/>
      <c r="FQ970" s="15"/>
      <c r="FR970" s="15"/>
      <c r="FS970" s="15"/>
      <c r="FT970" s="15"/>
      <c r="FU970" s="15"/>
      <c r="FV970" s="15"/>
      <c r="FW970" s="15"/>
      <c r="FX970" s="15"/>
      <c r="FY970" s="15"/>
      <c r="FZ970" s="15"/>
      <c r="GA970" s="15"/>
      <c r="GB970" s="15"/>
      <c r="GC970" s="15"/>
      <c r="GD970" s="15"/>
      <c r="GE970" s="15"/>
      <c r="GF970" s="15"/>
      <c r="GG970" s="15"/>
      <c r="GH970" s="15"/>
      <c r="GI970" s="15"/>
      <c r="GJ970" s="15"/>
      <c r="GK970" s="15"/>
      <c r="GL970" s="15"/>
      <c r="GM970" s="15"/>
      <c r="GN970" s="15"/>
      <c r="GO970" s="15"/>
      <c r="GP970" s="15"/>
      <c r="GQ970" s="15"/>
      <c r="GR970" s="15"/>
      <c r="GS970" s="15"/>
      <c r="GT970" s="15"/>
      <c r="GU970" s="15"/>
      <c r="GV970" s="15"/>
      <c r="GW970" s="15"/>
      <c r="GX970" s="15"/>
      <c r="GY970" s="15"/>
      <c r="GZ970" s="15"/>
      <c r="HA970" s="15"/>
      <c r="HB970" s="15"/>
      <c r="HC970" s="15"/>
      <c r="HD970" s="15"/>
      <c r="HE970" s="15"/>
      <c r="HF970" s="15"/>
      <c r="HG970" s="15"/>
      <c r="HH970" s="15"/>
      <c r="HI970" s="15"/>
      <c r="HJ970" s="15"/>
      <c r="HK970" s="15"/>
      <c r="HL970" s="15"/>
      <c r="HM970" s="15"/>
      <c r="HN970" s="15"/>
      <c r="HO970" s="15"/>
      <c r="HP970" s="15"/>
      <c r="HQ970" s="15"/>
      <c r="HR970" s="15"/>
      <c r="HS970" s="15"/>
      <c r="HT970" s="15"/>
      <c r="HU970" s="15"/>
      <c r="HV970" s="15"/>
      <c r="HW970" s="15"/>
      <c r="HX970" s="15"/>
      <c r="HY970" s="15"/>
      <c r="HZ970" s="15"/>
      <c r="IA970" s="15"/>
      <c r="IB970" s="15"/>
    </row>
    <row r="971" s="11" customFormat="1" ht="39.95" customHeight="1" spans="1:236">
      <c r="A971" s="52">
        <v>172</v>
      </c>
      <c r="B971" s="53" t="s">
        <v>1854</v>
      </c>
      <c r="C971" s="52" t="s">
        <v>2452</v>
      </c>
      <c r="D971" s="52" t="s">
        <v>263</v>
      </c>
      <c r="E971" s="52" t="s">
        <v>1807</v>
      </c>
      <c r="F971" s="64">
        <v>0.9</v>
      </c>
      <c r="G971" s="65">
        <v>11.5</v>
      </c>
      <c r="H971" s="52" t="s">
        <v>1866</v>
      </c>
      <c r="I971" s="65"/>
      <c r="J971" s="53" t="s">
        <v>1809</v>
      </c>
      <c r="K971" s="53" t="s">
        <v>2146</v>
      </c>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5"/>
      <c r="BO971" s="15"/>
      <c r="BP971" s="15"/>
      <c r="BQ971" s="15"/>
      <c r="BR971" s="15"/>
      <c r="BS971" s="15"/>
      <c r="BT971" s="15"/>
      <c r="BU971" s="15"/>
      <c r="BV971" s="15"/>
      <c r="BW971" s="15"/>
      <c r="BX971" s="15"/>
      <c r="BY971" s="15"/>
      <c r="BZ971" s="15"/>
      <c r="CA971" s="15"/>
      <c r="CB971" s="15"/>
      <c r="CC971" s="15"/>
      <c r="CD971" s="15"/>
      <c r="CE971" s="15"/>
      <c r="CF971" s="15"/>
      <c r="CG971" s="15"/>
      <c r="CH971" s="15"/>
      <c r="CI971" s="15"/>
      <c r="CJ971" s="15"/>
      <c r="CK971" s="15"/>
      <c r="CL971" s="15"/>
      <c r="CM971" s="15"/>
      <c r="CN971" s="15"/>
      <c r="CO971" s="15"/>
      <c r="CP971" s="15"/>
      <c r="CQ971" s="15"/>
      <c r="CR971" s="15"/>
      <c r="CS971" s="15"/>
      <c r="CT971" s="15"/>
      <c r="CU971" s="15"/>
      <c r="CV971" s="15"/>
      <c r="CW971" s="15"/>
      <c r="CX971" s="15"/>
      <c r="CY971" s="15"/>
      <c r="CZ971" s="15"/>
      <c r="DA971" s="15"/>
      <c r="DB971" s="15"/>
      <c r="DC971" s="15"/>
      <c r="DD971" s="15"/>
      <c r="DE971" s="15"/>
      <c r="DF971" s="15"/>
      <c r="DG971" s="15"/>
      <c r="DH971" s="15"/>
      <c r="DI971" s="15"/>
      <c r="DJ971" s="15"/>
      <c r="DK971" s="15"/>
      <c r="DL971" s="15"/>
      <c r="DM971" s="15"/>
      <c r="DN971" s="15"/>
      <c r="DO971" s="15"/>
      <c r="DP971" s="15"/>
      <c r="DQ971" s="15"/>
      <c r="DR971" s="15"/>
      <c r="DS971" s="15"/>
      <c r="DT971" s="15"/>
      <c r="DU971" s="15"/>
      <c r="DV971" s="15"/>
      <c r="DW971" s="15"/>
      <c r="DX971" s="15"/>
      <c r="DY971" s="15"/>
      <c r="DZ971" s="15"/>
      <c r="EA971" s="15"/>
      <c r="EB971" s="15"/>
      <c r="EC971" s="15"/>
      <c r="ED971" s="15"/>
      <c r="EE971" s="15"/>
      <c r="EF971" s="15"/>
      <c r="EG971" s="15"/>
      <c r="EH971" s="15"/>
      <c r="EI971" s="15"/>
      <c r="EJ971" s="15"/>
      <c r="EK971" s="15"/>
      <c r="EL971" s="15"/>
      <c r="EM971" s="15"/>
      <c r="EN971" s="15"/>
      <c r="EO971" s="15"/>
      <c r="EP971" s="15"/>
      <c r="EQ971" s="15"/>
      <c r="ER971" s="15"/>
      <c r="ES971" s="15"/>
      <c r="ET971" s="15"/>
      <c r="EU971" s="15"/>
      <c r="EV971" s="15"/>
      <c r="EW971" s="15"/>
      <c r="EX971" s="15"/>
      <c r="EY971" s="15"/>
      <c r="EZ971" s="15"/>
      <c r="FA971" s="15"/>
      <c r="FB971" s="15"/>
      <c r="FC971" s="15"/>
      <c r="FD971" s="15"/>
      <c r="FE971" s="15"/>
      <c r="FF971" s="15"/>
      <c r="FG971" s="15"/>
      <c r="FH971" s="15"/>
      <c r="FI971" s="15"/>
      <c r="FJ971" s="15"/>
      <c r="FK971" s="15"/>
      <c r="FL971" s="15"/>
      <c r="FM971" s="15"/>
      <c r="FN971" s="15"/>
      <c r="FO971" s="15"/>
      <c r="FP971" s="15"/>
      <c r="FQ971" s="15"/>
      <c r="FR971" s="15"/>
      <c r="FS971" s="15"/>
      <c r="FT971" s="15"/>
      <c r="FU971" s="15"/>
      <c r="FV971" s="15"/>
      <c r="FW971" s="15"/>
      <c r="FX971" s="15"/>
      <c r="FY971" s="15"/>
      <c r="FZ971" s="15"/>
      <c r="GA971" s="15"/>
      <c r="GB971" s="15"/>
      <c r="GC971" s="15"/>
      <c r="GD971" s="15"/>
      <c r="GE971" s="15"/>
      <c r="GF971" s="15"/>
      <c r="GG971" s="15"/>
      <c r="GH971" s="15"/>
      <c r="GI971" s="15"/>
      <c r="GJ971" s="15"/>
      <c r="GK971" s="15"/>
      <c r="GL971" s="15"/>
      <c r="GM971" s="15"/>
      <c r="GN971" s="15"/>
      <c r="GO971" s="15"/>
      <c r="GP971" s="15"/>
      <c r="GQ971" s="15"/>
      <c r="GR971" s="15"/>
      <c r="GS971" s="15"/>
      <c r="GT971" s="15"/>
      <c r="GU971" s="15"/>
      <c r="GV971" s="15"/>
      <c r="GW971" s="15"/>
      <c r="GX971" s="15"/>
      <c r="GY971" s="15"/>
      <c r="GZ971" s="15"/>
      <c r="HA971" s="15"/>
      <c r="HB971" s="15"/>
      <c r="HC971" s="15"/>
      <c r="HD971" s="15"/>
      <c r="HE971" s="15"/>
      <c r="HF971" s="15"/>
      <c r="HG971" s="15"/>
      <c r="HH971" s="15"/>
      <c r="HI971" s="15"/>
      <c r="HJ971" s="15"/>
      <c r="HK971" s="15"/>
      <c r="HL971" s="15"/>
      <c r="HM971" s="15"/>
      <c r="HN971" s="15"/>
      <c r="HO971" s="15"/>
      <c r="HP971" s="15"/>
      <c r="HQ971" s="15"/>
      <c r="HR971" s="15"/>
      <c r="HS971" s="15"/>
      <c r="HT971" s="15"/>
      <c r="HU971" s="15"/>
      <c r="HV971" s="15"/>
      <c r="HW971" s="15"/>
      <c r="HX971" s="15"/>
      <c r="HY971" s="15"/>
      <c r="HZ971" s="15"/>
      <c r="IA971" s="15"/>
      <c r="IB971" s="15"/>
    </row>
    <row r="972" s="11" customFormat="1" ht="39.95" customHeight="1" spans="1:236">
      <c r="A972" s="52">
        <v>173</v>
      </c>
      <c r="B972" s="70" t="s">
        <v>1854</v>
      </c>
      <c r="C972" s="53" t="s">
        <v>2453</v>
      </c>
      <c r="D972" s="52" t="s">
        <v>2454</v>
      </c>
      <c r="E972" s="52" t="s">
        <v>1807</v>
      </c>
      <c r="F972" s="64">
        <v>0.9</v>
      </c>
      <c r="G972" s="65">
        <v>12.4</v>
      </c>
      <c r="H972" s="52" t="s">
        <v>1880</v>
      </c>
      <c r="I972" s="65"/>
      <c r="J972" s="53" t="s">
        <v>1809</v>
      </c>
      <c r="K972" s="53" t="s">
        <v>2146</v>
      </c>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5"/>
      <c r="BO972" s="15"/>
      <c r="BP972" s="15"/>
      <c r="BQ972" s="15"/>
      <c r="BR972" s="15"/>
      <c r="BS972" s="15"/>
      <c r="BT972" s="15"/>
      <c r="BU972" s="15"/>
      <c r="BV972" s="15"/>
      <c r="BW972" s="15"/>
      <c r="BX972" s="15"/>
      <c r="BY972" s="15"/>
      <c r="BZ972" s="15"/>
      <c r="CA972" s="15"/>
      <c r="CB972" s="15"/>
      <c r="CC972" s="15"/>
      <c r="CD972" s="15"/>
      <c r="CE972" s="15"/>
      <c r="CF972" s="15"/>
      <c r="CG972" s="15"/>
      <c r="CH972" s="15"/>
      <c r="CI972" s="15"/>
      <c r="CJ972" s="15"/>
      <c r="CK972" s="15"/>
      <c r="CL972" s="15"/>
      <c r="CM972" s="15"/>
      <c r="CN972" s="15"/>
      <c r="CO972" s="15"/>
      <c r="CP972" s="15"/>
      <c r="CQ972" s="15"/>
      <c r="CR972" s="15"/>
      <c r="CS972" s="15"/>
      <c r="CT972" s="15"/>
      <c r="CU972" s="15"/>
      <c r="CV972" s="15"/>
      <c r="CW972" s="15"/>
      <c r="CX972" s="15"/>
      <c r="CY972" s="15"/>
      <c r="CZ972" s="15"/>
      <c r="DA972" s="15"/>
      <c r="DB972" s="15"/>
      <c r="DC972" s="15"/>
      <c r="DD972" s="15"/>
      <c r="DE972" s="15"/>
      <c r="DF972" s="15"/>
      <c r="DG972" s="15"/>
      <c r="DH972" s="15"/>
      <c r="DI972" s="15"/>
      <c r="DJ972" s="15"/>
      <c r="DK972" s="15"/>
      <c r="DL972" s="15"/>
      <c r="DM972" s="15"/>
      <c r="DN972" s="15"/>
      <c r="DO972" s="15"/>
      <c r="DP972" s="15"/>
      <c r="DQ972" s="15"/>
      <c r="DR972" s="15"/>
      <c r="DS972" s="15"/>
      <c r="DT972" s="15"/>
      <c r="DU972" s="15"/>
      <c r="DV972" s="15"/>
      <c r="DW972" s="15"/>
      <c r="DX972" s="15"/>
      <c r="DY972" s="15"/>
      <c r="DZ972" s="15"/>
      <c r="EA972" s="15"/>
      <c r="EB972" s="15"/>
      <c r="EC972" s="15"/>
      <c r="ED972" s="15"/>
      <c r="EE972" s="15"/>
      <c r="EF972" s="15"/>
      <c r="EG972" s="15"/>
      <c r="EH972" s="15"/>
      <c r="EI972" s="15"/>
      <c r="EJ972" s="15"/>
      <c r="EK972" s="15"/>
      <c r="EL972" s="15"/>
      <c r="EM972" s="15"/>
      <c r="EN972" s="15"/>
      <c r="EO972" s="15"/>
      <c r="EP972" s="15"/>
      <c r="EQ972" s="15"/>
      <c r="ER972" s="15"/>
      <c r="ES972" s="15"/>
      <c r="ET972" s="15"/>
      <c r="EU972" s="15"/>
      <c r="EV972" s="15"/>
      <c r="EW972" s="15"/>
      <c r="EX972" s="15"/>
      <c r="EY972" s="15"/>
      <c r="EZ972" s="15"/>
      <c r="FA972" s="15"/>
      <c r="FB972" s="15"/>
      <c r="FC972" s="15"/>
      <c r="FD972" s="15"/>
      <c r="FE972" s="15"/>
      <c r="FF972" s="15"/>
      <c r="FG972" s="15"/>
      <c r="FH972" s="15"/>
      <c r="FI972" s="15"/>
      <c r="FJ972" s="15"/>
      <c r="FK972" s="15"/>
      <c r="FL972" s="15"/>
      <c r="FM972" s="15"/>
      <c r="FN972" s="15"/>
      <c r="FO972" s="15"/>
      <c r="FP972" s="15"/>
      <c r="FQ972" s="15"/>
      <c r="FR972" s="15"/>
      <c r="FS972" s="15"/>
      <c r="FT972" s="15"/>
      <c r="FU972" s="15"/>
      <c r="FV972" s="15"/>
      <c r="FW972" s="15"/>
      <c r="FX972" s="15"/>
      <c r="FY972" s="15"/>
      <c r="FZ972" s="15"/>
      <c r="GA972" s="15"/>
      <c r="GB972" s="15"/>
      <c r="GC972" s="15"/>
      <c r="GD972" s="15"/>
      <c r="GE972" s="15"/>
      <c r="GF972" s="15"/>
      <c r="GG972" s="15"/>
      <c r="GH972" s="15"/>
      <c r="GI972" s="15"/>
      <c r="GJ972" s="15"/>
      <c r="GK972" s="15"/>
      <c r="GL972" s="15"/>
      <c r="GM972" s="15"/>
      <c r="GN972" s="15"/>
      <c r="GO972" s="15"/>
      <c r="GP972" s="15"/>
      <c r="GQ972" s="15"/>
      <c r="GR972" s="15"/>
      <c r="GS972" s="15"/>
      <c r="GT972" s="15"/>
      <c r="GU972" s="15"/>
      <c r="GV972" s="15"/>
      <c r="GW972" s="15"/>
      <c r="GX972" s="15"/>
      <c r="GY972" s="15"/>
      <c r="GZ972" s="15"/>
      <c r="HA972" s="15"/>
      <c r="HB972" s="15"/>
      <c r="HC972" s="15"/>
      <c r="HD972" s="15"/>
      <c r="HE972" s="15"/>
      <c r="HF972" s="15"/>
      <c r="HG972" s="15"/>
      <c r="HH972" s="15"/>
      <c r="HI972" s="15"/>
      <c r="HJ972" s="15"/>
      <c r="HK972" s="15"/>
      <c r="HL972" s="15"/>
      <c r="HM972" s="15"/>
      <c r="HN972" s="15"/>
      <c r="HO972" s="15"/>
      <c r="HP972" s="15"/>
      <c r="HQ972" s="15"/>
      <c r="HR972" s="15"/>
      <c r="HS972" s="15"/>
      <c r="HT972" s="15"/>
      <c r="HU972" s="15"/>
      <c r="HV972" s="15"/>
      <c r="HW972" s="15"/>
      <c r="HX972" s="15"/>
      <c r="HY972" s="15"/>
      <c r="HZ972" s="15"/>
      <c r="IA972" s="15"/>
      <c r="IB972" s="15"/>
    </row>
    <row r="973" s="11" customFormat="1" ht="39.95" customHeight="1" spans="1:236">
      <c r="A973" s="52">
        <v>174</v>
      </c>
      <c r="B973" s="70" t="s">
        <v>1854</v>
      </c>
      <c r="C973" s="53" t="s">
        <v>2455</v>
      </c>
      <c r="D973" s="52" t="s">
        <v>2456</v>
      </c>
      <c r="E973" s="52" t="s">
        <v>1807</v>
      </c>
      <c r="F973" s="64">
        <v>0.9</v>
      </c>
      <c r="G973" s="65">
        <v>9</v>
      </c>
      <c r="H973" s="52" t="s">
        <v>1821</v>
      </c>
      <c r="I973" s="65"/>
      <c r="J973" s="53" t="s">
        <v>1809</v>
      </c>
      <c r="K973" s="53" t="s">
        <v>2146</v>
      </c>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5"/>
      <c r="BO973" s="15"/>
      <c r="BP973" s="15"/>
      <c r="BQ973" s="15"/>
      <c r="BR973" s="15"/>
      <c r="BS973" s="15"/>
      <c r="BT973" s="15"/>
      <c r="BU973" s="15"/>
      <c r="BV973" s="15"/>
      <c r="BW973" s="15"/>
      <c r="BX973" s="15"/>
      <c r="BY973" s="15"/>
      <c r="BZ973" s="15"/>
      <c r="CA973" s="15"/>
      <c r="CB973" s="15"/>
      <c r="CC973" s="15"/>
      <c r="CD973" s="15"/>
      <c r="CE973" s="15"/>
      <c r="CF973" s="15"/>
      <c r="CG973" s="15"/>
      <c r="CH973" s="15"/>
      <c r="CI973" s="15"/>
      <c r="CJ973" s="15"/>
      <c r="CK973" s="15"/>
      <c r="CL973" s="15"/>
      <c r="CM973" s="15"/>
      <c r="CN973" s="15"/>
      <c r="CO973" s="15"/>
      <c r="CP973" s="15"/>
      <c r="CQ973" s="15"/>
      <c r="CR973" s="15"/>
      <c r="CS973" s="15"/>
      <c r="CT973" s="15"/>
      <c r="CU973" s="15"/>
      <c r="CV973" s="15"/>
      <c r="CW973" s="15"/>
      <c r="CX973" s="15"/>
      <c r="CY973" s="15"/>
      <c r="CZ973" s="15"/>
      <c r="DA973" s="15"/>
      <c r="DB973" s="15"/>
      <c r="DC973" s="15"/>
      <c r="DD973" s="15"/>
      <c r="DE973" s="15"/>
      <c r="DF973" s="15"/>
      <c r="DG973" s="15"/>
      <c r="DH973" s="15"/>
      <c r="DI973" s="15"/>
      <c r="DJ973" s="15"/>
      <c r="DK973" s="15"/>
      <c r="DL973" s="15"/>
      <c r="DM973" s="15"/>
      <c r="DN973" s="15"/>
      <c r="DO973" s="15"/>
      <c r="DP973" s="15"/>
      <c r="DQ973" s="15"/>
      <c r="DR973" s="15"/>
      <c r="DS973" s="15"/>
      <c r="DT973" s="15"/>
      <c r="DU973" s="15"/>
      <c r="DV973" s="15"/>
      <c r="DW973" s="15"/>
      <c r="DX973" s="15"/>
      <c r="DY973" s="15"/>
      <c r="DZ973" s="15"/>
      <c r="EA973" s="15"/>
      <c r="EB973" s="15"/>
      <c r="EC973" s="15"/>
      <c r="ED973" s="15"/>
      <c r="EE973" s="15"/>
      <c r="EF973" s="15"/>
      <c r="EG973" s="15"/>
      <c r="EH973" s="15"/>
      <c r="EI973" s="15"/>
      <c r="EJ973" s="15"/>
      <c r="EK973" s="15"/>
      <c r="EL973" s="15"/>
      <c r="EM973" s="15"/>
      <c r="EN973" s="15"/>
      <c r="EO973" s="15"/>
      <c r="EP973" s="15"/>
      <c r="EQ973" s="15"/>
      <c r="ER973" s="15"/>
      <c r="ES973" s="15"/>
      <c r="ET973" s="15"/>
      <c r="EU973" s="15"/>
      <c r="EV973" s="15"/>
      <c r="EW973" s="15"/>
      <c r="EX973" s="15"/>
      <c r="EY973" s="15"/>
      <c r="EZ973" s="15"/>
      <c r="FA973" s="15"/>
      <c r="FB973" s="15"/>
      <c r="FC973" s="15"/>
      <c r="FD973" s="15"/>
      <c r="FE973" s="15"/>
      <c r="FF973" s="15"/>
      <c r="FG973" s="15"/>
      <c r="FH973" s="15"/>
      <c r="FI973" s="15"/>
      <c r="FJ973" s="15"/>
      <c r="FK973" s="15"/>
      <c r="FL973" s="15"/>
      <c r="FM973" s="15"/>
      <c r="FN973" s="15"/>
      <c r="FO973" s="15"/>
      <c r="FP973" s="15"/>
      <c r="FQ973" s="15"/>
      <c r="FR973" s="15"/>
      <c r="FS973" s="15"/>
      <c r="FT973" s="15"/>
      <c r="FU973" s="15"/>
      <c r="FV973" s="15"/>
      <c r="FW973" s="15"/>
      <c r="FX973" s="15"/>
      <c r="FY973" s="15"/>
      <c r="FZ973" s="15"/>
      <c r="GA973" s="15"/>
      <c r="GB973" s="15"/>
      <c r="GC973" s="15"/>
      <c r="GD973" s="15"/>
      <c r="GE973" s="15"/>
      <c r="GF973" s="15"/>
      <c r="GG973" s="15"/>
      <c r="GH973" s="15"/>
      <c r="GI973" s="15"/>
      <c r="GJ973" s="15"/>
      <c r="GK973" s="15"/>
      <c r="GL973" s="15"/>
      <c r="GM973" s="15"/>
      <c r="GN973" s="15"/>
      <c r="GO973" s="15"/>
      <c r="GP973" s="15"/>
      <c r="GQ973" s="15"/>
      <c r="GR973" s="15"/>
      <c r="GS973" s="15"/>
      <c r="GT973" s="15"/>
      <c r="GU973" s="15"/>
      <c r="GV973" s="15"/>
      <c r="GW973" s="15"/>
      <c r="GX973" s="15"/>
      <c r="GY973" s="15"/>
      <c r="GZ973" s="15"/>
      <c r="HA973" s="15"/>
      <c r="HB973" s="15"/>
      <c r="HC973" s="15"/>
      <c r="HD973" s="15"/>
      <c r="HE973" s="15"/>
      <c r="HF973" s="15"/>
      <c r="HG973" s="15"/>
      <c r="HH973" s="15"/>
      <c r="HI973" s="15"/>
      <c r="HJ973" s="15"/>
      <c r="HK973" s="15"/>
      <c r="HL973" s="15"/>
      <c r="HM973" s="15"/>
      <c r="HN973" s="15"/>
      <c r="HO973" s="15"/>
      <c r="HP973" s="15"/>
      <c r="HQ973" s="15"/>
      <c r="HR973" s="15"/>
      <c r="HS973" s="15"/>
      <c r="HT973" s="15"/>
      <c r="HU973" s="15"/>
      <c r="HV973" s="15"/>
      <c r="HW973" s="15"/>
      <c r="HX973" s="15"/>
      <c r="HY973" s="15"/>
      <c r="HZ973" s="15"/>
      <c r="IA973" s="15"/>
      <c r="IB973" s="15"/>
    </row>
    <row r="974" s="11" customFormat="1" ht="39.95" customHeight="1" spans="1:236">
      <c r="A974" s="52">
        <v>175</v>
      </c>
      <c r="B974" s="53" t="s">
        <v>1854</v>
      </c>
      <c r="C974" s="52" t="s">
        <v>2457</v>
      </c>
      <c r="D974" s="52" t="s">
        <v>1469</v>
      </c>
      <c r="E974" s="52" t="s">
        <v>1807</v>
      </c>
      <c r="F974" s="64">
        <v>0.9</v>
      </c>
      <c r="G974" s="65">
        <v>10.3</v>
      </c>
      <c r="H974" s="52" t="s">
        <v>2100</v>
      </c>
      <c r="I974" s="65"/>
      <c r="J974" s="53" t="s">
        <v>1809</v>
      </c>
      <c r="K974" s="53" t="s">
        <v>2146</v>
      </c>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5"/>
      <c r="BO974" s="15"/>
      <c r="BP974" s="15"/>
      <c r="BQ974" s="15"/>
      <c r="BR974" s="15"/>
      <c r="BS974" s="15"/>
      <c r="BT974" s="15"/>
      <c r="BU974" s="15"/>
      <c r="BV974" s="15"/>
      <c r="BW974" s="15"/>
      <c r="BX974" s="15"/>
      <c r="BY974" s="15"/>
      <c r="BZ974" s="15"/>
      <c r="CA974" s="15"/>
      <c r="CB974" s="15"/>
      <c r="CC974" s="15"/>
      <c r="CD974" s="15"/>
      <c r="CE974" s="15"/>
      <c r="CF974" s="15"/>
      <c r="CG974" s="15"/>
      <c r="CH974" s="15"/>
      <c r="CI974" s="15"/>
      <c r="CJ974" s="15"/>
      <c r="CK974" s="15"/>
      <c r="CL974" s="15"/>
      <c r="CM974" s="15"/>
      <c r="CN974" s="15"/>
      <c r="CO974" s="15"/>
      <c r="CP974" s="15"/>
      <c r="CQ974" s="15"/>
      <c r="CR974" s="15"/>
      <c r="CS974" s="15"/>
      <c r="CT974" s="15"/>
      <c r="CU974" s="15"/>
      <c r="CV974" s="15"/>
      <c r="CW974" s="15"/>
      <c r="CX974" s="15"/>
      <c r="CY974" s="15"/>
      <c r="CZ974" s="15"/>
      <c r="DA974" s="15"/>
      <c r="DB974" s="15"/>
      <c r="DC974" s="15"/>
      <c r="DD974" s="15"/>
      <c r="DE974" s="15"/>
      <c r="DF974" s="15"/>
      <c r="DG974" s="15"/>
      <c r="DH974" s="15"/>
      <c r="DI974" s="15"/>
      <c r="DJ974" s="15"/>
      <c r="DK974" s="15"/>
      <c r="DL974" s="15"/>
      <c r="DM974" s="15"/>
      <c r="DN974" s="15"/>
      <c r="DO974" s="15"/>
      <c r="DP974" s="15"/>
      <c r="DQ974" s="15"/>
      <c r="DR974" s="15"/>
      <c r="DS974" s="15"/>
      <c r="DT974" s="15"/>
      <c r="DU974" s="15"/>
      <c r="DV974" s="15"/>
      <c r="DW974" s="15"/>
      <c r="DX974" s="15"/>
      <c r="DY974" s="15"/>
      <c r="DZ974" s="15"/>
      <c r="EA974" s="15"/>
      <c r="EB974" s="15"/>
      <c r="EC974" s="15"/>
      <c r="ED974" s="15"/>
      <c r="EE974" s="15"/>
      <c r="EF974" s="15"/>
      <c r="EG974" s="15"/>
      <c r="EH974" s="15"/>
      <c r="EI974" s="15"/>
      <c r="EJ974" s="15"/>
      <c r="EK974" s="15"/>
      <c r="EL974" s="15"/>
      <c r="EM974" s="15"/>
      <c r="EN974" s="15"/>
      <c r="EO974" s="15"/>
      <c r="EP974" s="15"/>
      <c r="EQ974" s="15"/>
      <c r="ER974" s="15"/>
      <c r="ES974" s="15"/>
      <c r="ET974" s="15"/>
      <c r="EU974" s="15"/>
      <c r="EV974" s="15"/>
      <c r="EW974" s="15"/>
      <c r="EX974" s="15"/>
      <c r="EY974" s="15"/>
      <c r="EZ974" s="15"/>
      <c r="FA974" s="15"/>
      <c r="FB974" s="15"/>
      <c r="FC974" s="15"/>
      <c r="FD974" s="15"/>
      <c r="FE974" s="15"/>
      <c r="FF974" s="15"/>
      <c r="FG974" s="15"/>
      <c r="FH974" s="15"/>
      <c r="FI974" s="15"/>
      <c r="FJ974" s="15"/>
      <c r="FK974" s="15"/>
      <c r="FL974" s="15"/>
      <c r="FM974" s="15"/>
      <c r="FN974" s="15"/>
      <c r="FO974" s="15"/>
      <c r="FP974" s="15"/>
      <c r="FQ974" s="15"/>
      <c r="FR974" s="15"/>
      <c r="FS974" s="15"/>
      <c r="FT974" s="15"/>
      <c r="FU974" s="15"/>
      <c r="FV974" s="15"/>
      <c r="FW974" s="15"/>
      <c r="FX974" s="15"/>
      <c r="FY974" s="15"/>
      <c r="FZ974" s="15"/>
      <c r="GA974" s="15"/>
      <c r="GB974" s="15"/>
      <c r="GC974" s="15"/>
      <c r="GD974" s="15"/>
      <c r="GE974" s="15"/>
      <c r="GF974" s="15"/>
      <c r="GG974" s="15"/>
      <c r="GH974" s="15"/>
      <c r="GI974" s="15"/>
      <c r="GJ974" s="15"/>
      <c r="GK974" s="15"/>
      <c r="GL974" s="15"/>
      <c r="GM974" s="15"/>
      <c r="GN974" s="15"/>
      <c r="GO974" s="15"/>
      <c r="GP974" s="15"/>
      <c r="GQ974" s="15"/>
      <c r="GR974" s="15"/>
      <c r="GS974" s="15"/>
      <c r="GT974" s="15"/>
      <c r="GU974" s="15"/>
      <c r="GV974" s="15"/>
      <c r="GW974" s="15"/>
      <c r="GX974" s="15"/>
      <c r="GY974" s="15"/>
      <c r="GZ974" s="15"/>
      <c r="HA974" s="15"/>
      <c r="HB974" s="15"/>
      <c r="HC974" s="15"/>
      <c r="HD974" s="15"/>
      <c r="HE974" s="15"/>
      <c r="HF974" s="15"/>
      <c r="HG974" s="15"/>
      <c r="HH974" s="15"/>
      <c r="HI974" s="15"/>
      <c r="HJ974" s="15"/>
      <c r="HK974" s="15"/>
      <c r="HL974" s="15"/>
      <c r="HM974" s="15"/>
      <c r="HN974" s="15"/>
      <c r="HO974" s="15"/>
      <c r="HP974" s="15"/>
      <c r="HQ974" s="15"/>
      <c r="HR974" s="15"/>
      <c r="HS974" s="15"/>
      <c r="HT974" s="15"/>
      <c r="HU974" s="15"/>
      <c r="HV974" s="15"/>
      <c r="HW974" s="15"/>
      <c r="HX974" s="15"/>
      <c r="HY974" s="15"/>
      <c r="HZ974" s="15"/>
      <c r="IA974" s="15"/>
      <c r="IB974" s="15"/>
    </row>
    <row r="975" s="11" customFormat="1" ht="39.95" customHeight="1" spans="1:236">
      <c r="A975" s="52">
        <v>176</v>
      </c>
      <c r="B975" s="53" t="s">
        <v>1854</v>
      </c>
      <c r="C975" s="52" t="s">
        <v>2458</v>
      </c>
      <c r="D975" s="52" t="s">
        <v>77</v>
      </c>
      <c r="E975" s="52" t="s">
        <v>1931</v>
      </c>
      <c r="F975" s="64">
        <v>0.9</v>
      </c>
      <c r="G975" s="65">
        <v>6.6</v>
      </c>
      <c r="H975" s="52" t="s">
        <v>1895</v>
      </c>
      <c r="I975" s="65"/>
      <c r="J975" s="53" t="s">
        <v>1809</v>
      </c>
      <c r="K975" s="53" t="s">
        <v>2146</v>
      </c>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5"/>
      <c r="BO975" s="15"/>
      <c r="BP975" s="15"/>
      <c r="BQ975" s="15"/>
      <c r="BR975" s="15"/>
      <c r="BS975" s="15"/>
      <c r="BT975" s="15"/>
      <c r="BU975" s="15"/>
      <c r="BV975" s="15"/>
      <c r="BW975" s="15"/>
      <c r="BX975" s="15"/>
      <c r="BY975" s="15"/>
      <c r="BZ975" s="15"/>
      <c r="CA975" s="15"/>
      <c r="CB975" s="15"/>
      <c r="CC975" s="15"/>
      <c r="CD975" s="15"/>
      <c r="CE975" s="15"/>
      <c r="CF975" s="15"/>
      <c r="CG975" s="15"/>
      <c r="CH975" s="15"/>
      <c r="CI975" s="15"/>
      <c r="CJ975" s="15"/>
      <c r="CK975" s="15"/>
      <c r="CL975" s="15"/>
      <c r="CM975" s="15"/>
      <c r="CN975" s="15"/>
      <c r="CO975" s="15"/>
      <c r="CP975" s="15"/>
      <c r="CQ975" s="15"/>
      <c r="CR975" s="15"/>
      <c r="CS975" s="15"/>
      <c r="CT975" s="15"/>
      <c r="CU975" s="15"/>
      <c r="CV975" s="15"/>
      <c r="CW975" s="15"/>
      <c r="CX975" s="15"/>
      <c r="CY975" s="15"/>
      <c r="CZ975" s="15"/>
      <c r="DA975" s="15"/>
      <c r="DB975" s="15"/>
      <c r="DC975" s="15"/>
      <c r="DD975" s="15"/>
      <c r="DE975" s="15"/>
      <c r="DF975" s="15"/>
      <c r="DG975" s="15"/>
      <c r="DH975" s="15"/>
      <c r="DI975" s="15"/>
      <c r="DJ975" s="15"/>
      <c r="DK975" s="15"/>
      <c r="DL975" s="15"/>
      <c r="DM975" s="15"/>
      <c r="DN975" s="15"/>
      <c r="DO975" s="15"/>
      <c r="DP975" s="15"/>
      <c r="DQ975" s="15"/>
      <c r="DR975" s="15"/>
      <c r="DS975" s="15"/>
      <c r="DT975" s="15"/>
      <c r="DU975" s="15"/>
      <c r="DV975" s="15"/>
      <c r="DW975" s="15"/>
      <c r="DX975" s="15"/>
      <c r="DY975" s="15"/>
      <c r="DZ975" s="15"/>
      <c r="EA975" s="15"/>
      <c r="EB975" s="15"/>
      <c r="EC975" s="15"/>
      <c r="ED975" s="15"/>
      <c r="EE975" s="15"/>
      <c r="EF975" s="15"/>
      <c r="EG975" s="15"/>
      <c r="EH975" s="15"/>
      <c r="EI975" s="15"/>
      <c r="EJ975" s="15"/>
      <c r="EK975" s="15"/>
      <c r="EL975" s="15"/>
      <c r="EM975" s="15"/>
      <c r="EN975" s="15"/>
      <c r="EO975" s="15"/>
      <c r="EP975" s="15"/>
      <c r="EQ975" s="15"/>
      <c r="ER975" s="15"/>
      <c r="ES975" s="15"/>
      <c r="ET975" s="15"/>
      <c r="EU975" s="15"/>
      <c r="EV975" s="15"/>
      <c r="EW975" s="15"/>
      <c r="EX975" s="15"/>
      <c r="EY975" s="15"/>
      <c r="EZ975" s="15"/>
      <c r="FA975" s="15"/>
      <c r="FB975" s="15"/>
      <c r="FC975" s="15"/>
      <c r="FD975" s="15"/>
      <c r="FE975" s="15"/>
      <c r="FF975" s="15"/>
      <c r="FG975" s="15"/>
      <c r="FH975" s="15"/>
      <c r="FI975" s="15"/>
      <c r="FJ975" s="15"/>
      <c r="FK975" s="15"/>
      <c r="FL975" s="15"/>
      <c r="FM975" s="15"/>
      <c r="FN975" s="15"/>
      <c r="FO975" s="15"/>
      <c r="FP975" s="15"/>
      <c r="FQ975" s="15"/>
      <c r="FR975" s="15"/>
      <c r="FS975" s="15"/>
      <c r="FT975" s="15"/>
      <c r="FU975" s="15"/>
      <c r="FV975" s="15"/>
      <c r="FW975" s="15"/>
      <c r="FX975" s="15"/>
      <c r="FY975" s="15"/>
      <c r="FZ975" s="15"/>
      <c r="GA975" s="15"/>
      <c r="GB975" s="15"/>
      <c r="GC975" s="15"/>
      <c r="GD975" s="15"/>
      <c r="GE975" s="15"/>
      <c r="GF975" s="15"/>
      <c r="GG975" s="15"/>
      <c r="GH975" s="15"/>
      <c r="GI975" s="15"/>
      <c r="GJ975" s="15"/>
      <c r="GK975" s="15"/>
      <c r="GL975" s="15"/>
      <c r="GM975" s="15"/>
      <c r="GN975" s="15"/>
      <c r="GO975" s="15"/>
      <c r="GP975" s="15"/>
      <c r="GQ975" s="15"/>
      <c r="GR975" s="15"/>
      <c r="GS975" s="15"/>
      <c r="GT975" s="15"/>
      <c r="GU975" s="15"/>
      <c r="GV975" s="15"/>
      <c r="GW975" s="15"/>
      <c r="GX975" s="15"/>
      <c r="GY975" s="15"/>
      <c r="GZ975" s="15"/>
      <c r="HA975" s="15"/>
      <c r="HB975" s="15"/>
      <c r="HC975" s="15"/>
      <c r="HD975" s="15"/>
      <c r="HE975" s="15"/>
      <c r="HF975" s="15"/>
      <c r="HG975" s="15"/>
      <c r="HH975" s="15"/>
      <c r="HI975" s="15"/>
      <c r="HJ975" s="15"/>
      <c r="HK975" s="15"/>
      <c r="HL975" s="15"/>
      <c r="HM975" s="15"/>
      <c r="HN975" s="15"/>
      <c r="HO975" s="15"/>
      <c r="HP975" s="15"/>
      <c r="HQ975" s="15"/>
      <c r="HR975" s="15"/>
      <c r="HS975" s="15"/>
      <c r="HT975" s="15"/>
      <c r="HU975" s="15"/>
      <c r="HV975" s="15"/>
      <c r="HW975" s="15"/>
      <c r="HX975" s="15"/>
      <c r="HY975" s="15"/>
      <c r="HZ975" s="15"/>
      <c r="IA975" s="15"/>
      <c r="IB975" s="15"/>
    </row>
    <row r="976" s="11" customFormat="1" ht="39.95" customHeight="1" spans="1:236">
      <c r="A976" s="52">
        <v>177</v>
      </c>
      <c r="B976" s="53" t="s">
        <v>1854</v>
      </c>
      <c r="C976" s="52" t="s">
        <v>2459</v>
      </c>
      <c r="D976" s="52" t="s">
        <v>290</v>
      </c>
      <c r="E976" s="52" t="s">
        <v>1807</v>
      </c>
      <c r="F976" s="64">
        <v>0.9</v>
      </c>
      <c r="G976" s="65">
        <v>90.3</v>
      </c>
      <c r="H976" s="52" t="s">
        <v>1878</v>
      </c>
      <c r="I976" s="65"/>
      <c r="J976" s="53" t="s">
        <v>1809</v>
      </c>
      <c r="K976" s="53" t="s">
        <v>2146</v>
      </c>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5"/>
      <c r="BO976" s="15"/>
      <c r="BP976" s="15"/>
      <c r="BQ976" s="15"/>
      <c r="BR976" s="15"/>
      <c r="BS976" s="15"/>
      <c r="BT976" s="15"/>
      <c r="BU976" s="15"/>
      <c r="BV976" s="15"/>
      <c r="BW976" s="15"/>
      <c r="BX976" s="15"/>
      <c r="BY976" s="15"/>
      <c r="BZ976" s="15"/>
      <c r="CA976" s="15"/>
      <c r="CB976" s="15"/>
      <c r="CC976" s="15"/>
      <c r="CD976" s="15"/>
      <c r="CE976" s="15"/>
      <c r="CF976" s="15"/>
      <c r="CG976" s="15"/>
      <c r="CH976" s="15"/>
      <c r="CI976" s="15"/>
      <c r="CJ976" s="15"/>
      <c r="CK976" s="15"/>
      <c r="CL976" s="15"/>
      <c r="CM976" s="15"/>
      <c r="CN976" s="15"/>
      <c r="CO976" s="15"/>
      <c r="CP976" s="15"/>
      <c r="CQ976" s="15"/>
      <c r="CR976" s="15"/>
      <c r="CS976" s="15"/>
      <c r="CT976" s="15"/>
      <c r="CU976" s="15"/>
      <c r="CV976" s="15"/>
      <c r="CW976" s="15"/>
      <c r="CX976" s="15"/>
      <c r="CY976" s="15"/>
      <c r="CZ976" s="15"/>
      <c r="DA976" s="15"/>
      <c r="DB976" s="15"/>
      <c r="DC976" s="15"/>
      <c r="DD976" s="15"/>
      <c r="DE976" s="15"/>
      <c r="DF976" s="15"/>
      <c r="DG976" s="15"/>
      <c r="DH976" s="15"/>
      <c r="DI976" s="15"/>
      <c r="DJ976" s="15"/>
      <c r="DK976" s="15"/>
      <c r="DL976" s="15"/>
      <c r="DM976" s="15"/>
      <c r="DN976" s="15"/>
      <c r="DO976" s="15"/>
      <c r="DP976" s="15"/>
      <c r="DQ976" s="15"/>
      <c r="DR976" s="15"/>
      <c r="DS976" s="15"/>
      <c r="DT976" s="15"/>
      <c r="DU976" s="15"/>
      <c r="DV976" s="15"/>
      <c r="DW976" s="15"/>
      <c r="DX976" s="15"/>
      <c r="DY976" s="15"/>
      <c r="DZ976" s="15"/>
      <c r="EA976" s="15"/>
      <c r="EB976" s="15"/>
      <c r="EC976" s="15"/>
      <c r="ED976" s="15"/>
      <c r="EE976" s="15"/>
      <c r="EF976" s="15"/>
      <c r="EG976" s="15"/>
      <c r="EH976" s="15"/>
      <c r="EI976" s="15"/>
      <c r="EJ976" s="15"/>
      <c r="EK976" s="15"/>
      <c r="EL976" s="15"/>
      <c r="EM976" s="15"/>
      <c r="EN976" s="15"/>
      <c r="EO976" s="15"/>
      <c r="EP976" s="15"/>
      <c r="EQ976" s="15"/>
      <c r="ER976" s="15"/>
      <c r="ES976" s="15"/>
      <c r="ET976" s="15"/>
      <c r="EU976" s="15"/>
      <c r="EV976" s="15"/>
      <c r="EW976" s="15"/>
      <c r="EX976" s="15"/>
      <c r="EY976" s="15"/>
      <c r="EZ976" s="15"/>
      <c r="FA976" s="15"/>
      <c r="FB976" s="15"/>
      <c r="FC976" s="15"/>
      <c r="FD976" s="15"/>
      <c r="FE976" s="15"/>
      <c r="FF976" s="15"/>
      <c r="FG976" s="15"/>
      <c r="FH976" s="15"/>
      <c r="FI976" s="15"/>
      <c r="FJ976" s="15"/>
      <c r="FK976" s="15"/>
      <c r="FL976" s="15"/>
      <c r="FM976" s="15"/>
      <c r="FN976" s="15"/>
      <c r="FO976" s="15"/>
      <c r="FP976" s="15"/>
      <c r="FQ976" s="15"/>
      <c r="FR976" s="15"/>
      <c r="FS976" s="15"/>
      <c r="FT976" s="15"/>
      <c r="FU976" s="15"/>
      <c r="FV976" s="15"/>
      <c r="FW976" s="15"/>
      <c r="FX976" s="15"/>
      <c r="FY976" s="15"/>
      <c r="FZ976" s="15"/>
      <c r="GA976" s="15"/>
      <c r="GB976" s="15"/>
      <c r="GC976" s="15"/>
      <c r="GD976" s="15"/>
      <c r="GE976" s="15"/>
      <c r="GF976" s="15"/>
      <c r="GG976" s="15"/>
      <c r="GH976" s="15"/>
      <c r="GI976" s="15"/>
      <c r="GJ976" s="15"/>
      <c r="GK976" s="15"/>
      <c r="GL976" s="15"/>
      <c r="GM976" s="15"/>
      <c r="GN976" s="15"/>
      <c r="GO976" s="15"/>
      <c r="GP976" s="15"/>
      <c r="GQ976" s="15"/>
      <c r="GR976" s="15"/>
      <c r="GS976" s="15"/>
      <c r="GT976" s="15"/>
      <c r="GU976" s="15"/>
      <c r="GV976" s="15"/>
      <c r="GW976" s="15"/>
      <c r="GX976" s="15"/>
      <c r="GY976" s="15"/>
      <c r="GZ976" s="15"/>
      <c r="HA976" s="15"/>
      <c r="HB976" s="15"/>
      <c r="HC976" s="15"/>
      <c r="HD976" s="15"/>
      <c r="HE976" s="15"/>
      <c r="HF976" s="15"/>
      <c r="HG976" s="15"/>
      <c r="HH976" s="15"/>
      <c r="HI976" s="15"/>
      <c r="HJ976" s="15"/>
      <c r="HK976" s="15"/>
      <c r="HL976" s="15"/>
      <c r="HM976" s="15"/>
      <c r="HN976" s="15"/>
      <c r="HO976" s="15"/>
      <c r="HP976" s="15"/>
      <c r="HQ976" s="15"/>
      <c r="HR976" s="15"/>
      <c r="HS976" s="15"/>
      <c r="HT976" s="15"/>
      <c r="HU976" s="15"/>
      <c r="HV976" s="15"/>
      <c r="HW976" s="15"/>
      <c r="HX976" s="15"/>
      <c r="HY976" s="15"/>
      <c r="HZ976" s="15"/>
      <c r="IA976" s="15"/>
      <c r="IB976" s="15"/>
    </row>
    <row r="977" s="11" customFormat="1" ht="39.95" customHeight="1" spans="1:236">
      <c r="A977" s="52">
        <v>178</v>
      </c>
      <c r="B977" s="53" t="s">
        <v>1854</v>
      </c>
      <c r="C977" s="52" t="s">
        <v>2460</v>
      </c>
      <c r="D977" s="52" t="s">
        <v>2103</v>
      </c>
      <c r="E977" s="52" t="s">
        <v>1807</v>
      </c>
      <c r="F977" s="64">
        <v>0.9</v>
      </c>
      <c r="G977" s="65">
        <v>51.4</v>
      </c>
      <c r="H977" s="52" t="s">
        <v>1830</v>
      </c>
      <c r="I977" s="65"/>
      <c r="J977" s="53" t="s">
        <v>1809</v>
      </c>
      <c r="K977" s="53" t="s">
        <v>2146</v>
      </c>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c r="BP977" s="15"/>
      <c r="BQ977" s="15"/>
      <c r="BR977" s="15"/>
      <c r="BS977" s="15"/>
      <c r="BT977" s="15"/>
      <c r="BU977" s="15"/>
      <c r="BV977" s="15"/>
      <c r="BW977" s="15"/>
      <c r="BX977" s="15"/>
      <c r="BY977" s="15"/>
      <c r="BZ977" s="15"/>
      <c r="CA977" s="15"/>
      <c r="CB977" s="15"/>
      <c r="CC977" s="15"/>
      <c r="CD977" s="15"/>
      <c r="CE977" s="15"/>
      <c r="CF977" s="15"/>
      <c r="CG977" s="15"/>
      <c r="CH977" s="15"/>
      <c r="CI977" s="15"/>
      <c r="CJ977" s="15"/>
      <c r="CK977" s="15"/>
      <c r="CL977" s="15"/>
      <c r="CM977" s="15"/>
      <c r="CN977" s="15"/>
      <c r="CO977" s="15"/>
      <c r="CP977" s="15"/>
      <c r="CQ977" s="15"/>
      <c r="CR977" s="15"/>
      <c r="CS977" s="15"/>
      <c r="CT977" s="15"/>
      <c r="CU977" s="15"/>
      <c r="CV977" s="15"/>
      <c r="CW977" s="15"/>
      <c r="CX977" s="15"/>
      <c r="CY977" s="15"/>
      <c r="CZ977" s="15"/>
      <c r="DA977" s="15"/>
      <c r="DB977" s="15"/>
      <c r="DC977" s="15"/>
      <c r="DD977" s="15"/>
      <c r="DE977" s="15"/>
      <c r="DF977" s="15"/>
      <c r="DG977" s="15"/>
      <c r="DH977" s="15"/>
      <c r="DI977" s="15"/>
      <c r="DJ977" s="15"/>
      <c r="DK977" s="15"/>
      <c r="DL977" s="15"/>
      <c r="DM977" s="15"/>
      <c r="DN977" s="15"/>
      <c r="DO977" s="15"/>
      <c r="DP977" s="15"/>
      <c r="DQ977" s="15"/>
      <c r="DR977" s="15"/>
      <c r="DS977" s="15"/>
      <c r="DT977" s="15"/>
      <c r="DU977" s="15"/>
      <c r="DV977" s="15"/>
      <c r="DW977" s="15"/>
      <c r="DX977" s="15"/>
      <c r="DY977" s="15"/>
      <c r="DZ977" s="15"/>
      <c r="EA977" s="15"/>
      <c r="EB977" s="15"/>
      <c r="EC977" s="15"/>
      <c r="ED977" s="15"/>
      <c r="EE977" s="15"/>
      <c r="EF977" s="15"/>
      <c r="EG977" s="15"/>
      <c r="EH977" s="15"/>
      <c r="EI977" s="15"/>
      <c r="EJ977" s="15"/>
      <c r="EK977" s="15"/>
      <c r="EL977" s="15"/>
      <c r="EM977" s="15"/>
      <c r="EN977" s="15"/>
      <c r="EO977" s="15"/>
      <c r="EP977" s="15"/>
      <c r="EQ977" s="15"/>
      <c r="ER977" s="15"/>
      <c r="ES977" s="15"/>
      <c r="ET977" s="15"/>
      <c r="EU977" s="15"/>
      <c r="EV977" s="15"/>
      <c r="EW977" s="15"/>
      <c r="EX977" s="15"/>
      <c r="EY977" s="15"/>
      <c r="EZ977" s="15"/>
      <c r="FA977" s="15"/>
      <c r="FB977" s="15"/>
      <c r="FC977" s="15"/>
      <c r="FD977" s="15"/>
      <c r="FE977" s="15"/>
      <c r="FF977" s="15"/>
      <c r="FG977" s="15"/>
      <c r="FH977" s="15"/>
      <c r="FI977" s="15"/>
      <c r="FJ977" s="15"/>
      <c r="FK977" s="15"/>
      <c r="FL977" s="15"/>
      <c r="FM977" s="15"/>
      <c r="FN977" s="15"/>
      <c r="FO977" s="15"/>
      <c r="FP977" s="15"/>
      <c r="FQ977" s="15"/>
      <c r="FR977" s="15"/>
      <c r="FS977" s="15"/>
      <c r="FT977" s="15"/>
      <c r="FU977" s="15"/>
      <c r="FV977" s="15"/>
      <c r="FW977" s="15"/>
      <c r="FX977" s="15"/>
      <c r="FY977" s="15"/>
      <c r="FZ977" s="15"/>
      <c r="GA977" s="15"/>
      <c r="GB977" s="15"/>
      <c r="GC977" s="15"/>
      <c r="GD977" s="15"/>
      <c r="GE977" s="15"/>
      <c r="GF977" s="15"/>
      <c r="GG977" s="15"/>
      <c r="GH977" s="15"/>
      <c r="GI977" s="15"/>
      <c r="GJ977" s="15"/>
      <c r="GK977" s="15"/>
      <c r="GL977" s="15"/>
      <c r="GM977" s="15"/>
      <c r="GN977" s="15"/>
      <c r="GO977" s="15"/>
      <c r="GP977" s="15"/>
      <c r="GQ977" s="15"/>
      <c r="GR977" s="15"/>
      <c r="GS977" s="15"/>
      <c r="GT977" s="15"/>
      <c r="GU977" s="15"/>
      <c r="GV977" s="15"/>
      <c r="GW977" s="15"/>
      <c r="GX977" s="15"/>
      <c r="GY977" s="15"/>
      <c r="GZ977" s="15"/>
      <c r="HA977" s="15"/>
      <c r="HB977" s="15"/>
      <c r="HC977" s="15"/>
      <c r="HD977" s="15"/>
      <c r="HE977" s="15"/>
      <c r="HF977" s="15"/>
      <c r="HG977" s="15"/>
      <c r="HH977" s="15"/>
      <c r="HI977" s="15"/>
      <c r="HJ977" s="15"/>
      <c r="HK977" s="15"/>
      <c r="HL977" s="15"/>
      <c r="HM977" s="15"/>
      <c r="HN977" s="15"/>
      <c r="HO977" s="15"/>
      <c r="HP977" s="15"/>
      <c r="HQ977" s="15"/>
      <c r="HR977" s="15"/>
      <c r="HS977" s="15"/>
      <c r="HT977" s="15"/>
      <c r="HU977" s="15"/>
      <c r="HV977" s="15"/>
      <c r="HW977" s="15"/>
      <c r="HX977" s="15"/>
      <c r="HY977" s="15"/>
      <c r="HZ977" s="15"/>
      <c r="IA977" s="15"/>
      <c r="IB977" s="15"/>
    </row>
    <row r="978" s="11" customFormat="1" ht="39.95" customHeight="1" spans="1:236">
      <c r="A978" s="52">
        <v>179</v>
      </c>
      <c r="B978" s="52" t="s">
        <v>2461</v>
      </c>
      <c r="C978" s="53" t="s">
        <v>2462</v>
      </c>
      <c r="D978" s="52" t="s">
        <v>1599</v>
      </c>
      <c r="E978" s="52" t="s">
        <v>2463</v>
      </c>
      <c r="F978" s="64">
        <v>0.9</v>
      </c>
      <c r="G978" s="65">
        <v>67.7</v>
      </c>
      <c r="H978" s="52" t="s">
        <v>1895</v>
      </c>
      <c r="I978" s="85"/>
      <c r="J978" s="53" t="s">
        <v>1809</v>
      </c>
      <c r="K978" s="53" t="s">
        <v>2146</v>
      </c>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5"/>
      <c r="BO978" s="15"/>
      <c r="BP978" s="15"/>
      <c r="BQ978" s="15"/>
      <c r="BR978" s="15"/>
      <c r="BS978" s="15"/>
      <c r="BT978" s="15"/>
      <c r="BU978" s="15"/>
      <c r="BV978" s="15"/>
      <c r="BW978" s="15"/>
      <c r="BX978" s="15"/>
      <c r="BY978" s="15"/>
      <c r="BZ978" s="15"/>
      <c r="CA978" s="15"/>
      <c r="CB978" s="15"/>
      <c r="CC978" s="15"/>
      <c r="CD978" s="15"/>
      <c r="CE978" s="15"/>
      <c r="CF978" s="15"/>
      <c r="CG978" s="15"/>
      <c r="CH978" s="15"/>
      <c r="CI978" s="15"/>
      <c r="CJ978" s="15"/>
      <c r="CK978" s="15"/>
      <c r="CL978" s="15"/>
      <c r="CM978" s="15"/>
      <c r="CN978" s="15"/>
      <c r="CO978" s="15"/>
      <c r="CP978" s="15"/>
      <c r="CQ978" s="15"/>
      <c r="CR978" s="15"/>
      <c r="CS978" s="15"/>
      <c r="CT978" s="15"/>
      <c r="CU978" s="15"/>
      <c r="CV978" s="15"/>
      <c r="CW978" s="15"/>
      <c r="CX978" s="15"/>
      <c r="CY978" s="15"/>
      <c r="CZ978" s="15"/>
      <c r="DA978" s="15"/>
      <c r="DB978" s="15"/>
      <c r="DC978" s="15"/>
      <c r="DD978" s="15"/>
      <c r="DE978" s="15"/>
      <c r="DF978" s="15"/>
      <c r="DG978" s="15"/>
      <c r="DH978" s="15"/>
      <c r="DI978" s="15"/>
      <c r="DJ978" s="15"/>
      <c r="DK978" s="15"/>
      <c r="DL978" s="15"/>
      <c r="DM978" s="15"/>
      <c r="DN978" s="15"/>
      <c r="DO978" s="15"/>
      <c r="DP978" s="15"/>
      <c r="DQ978" s="15"/>
      <c r="DR978" s="15"/>
      <c r="DS978" s="15"/>
      <c r="DT978" s="15"/>
      <c r="DU978" s="15"/>
      <c r="DV978" s="15"/>
      <c r="DW978" s="15"/>
      <c r="DX978" s="15"/>
      <c r="DY978" s="15"/>
      <c r="DZ978" s="15"/>
      <c r="EA978" s="15"/>
      <c r="EB978" s="15"/>
      <c r="EC978" s="15"/>
      <c r="ED978" s="15"/>
      <c r="EE978" s="15"/>
      <c r="EF978" s="15"/>
      <c r="EG978" s="15"/>
      <c r="EH978" s="15"/>
      <c r="EI978" s="15"/>
      <c r="EJ978" s="15"/>
      <c r="EK978" s="15"/>
      <c r="EL978" s="15"/>
      <c r="EM978" s="15"/>
      <c r="EN978" s="15"/>
      <c r="EO978" s="15"/>
      <c r="EP978" s="15"/>
      <c r="EQ978" s="15"/>
      <c r="ER978" s="15"/>
      <c r="ES978" s="15"/>
      <c r="ET978" s="15"/>
      <c r="EU978" s="15"/>
      <c r="EV978" s="15"/>
      <c r="EW978" s="15"/>
      <c r="EX978" s="15"/>
      <c r="EY978" s="15"/>
      <c r="EZ978" s="15"/>
      <c r="FA978" s="15"/>
      <c r="FB978" s="15"/>
      <c r="FC978" s="15"/>
      <c r="FD978" s="15"/>
      <c r="FE978" s="15"/>
      <c r="FF978" s="15"/>
      <c r="FG978" s="15"/>
      <c r="FH978" s="15"/>
      <c r="FI978" s="15"/>
      <c r="FJ978" s="15"/>
      <c r="FK978" s="15"/>
      <c r="FL978" s="15"/>
      <c r="FM978" s="15"/>
      <c r="FN978" s="15"/>
      <c r="FO978" s="15"/>
      <c r="FP978" s="15"/>
      <c r="FQ978" s="15"/>
      <c r="FR978" s="15"/>
      <c r="FS978" s="15"/>
      <c r="FT978" s="15"/>
      <c r="FU978" s="15"/>
      <c r="FV978" s="15"/>
      <c r="FW978" s="15"/>
      <c r="FX978" s="15"/>
      <c r="FY978" s="15"/>
      <c r="FZ978" s="15"/>
      <c r="GA978" s="15"/>
      <c r="GB978" s="15"/>
      <c r="GC978" s="15"/>
      <c r="GD978" s="15"/>
      <c r="GE978" s="15"/>
      <c r="GF978" s="15"/>
      <c r="GG978" s="15"/>
      <c r="GH978" s="15"/>
      <c r="GI978" s="15"/>
      <c r="GJ978" s="15"/>
      <c r="GK978" s="15"/>
      <c r="GL978" s="15"/>
      <c r="GM978" s="15"/>
      <c r="GN978" s="15"/>
      <c r="GO978" s="15"/>
      <c r="GP978" s="15"/>
      <c r="GQ978" s="15"/>
      <c r="GR978" s="15"/>
      <c r="GS978" s="15"/>
      <c r="GT978" s="15"/>
      <c r="GU978" s="15"/>
      <c r="GV978" s="15"/>
      <c r="GW978" s="15"/>
      <c r="GX978" s="15"/>
      <c r="GY978" s="15"/>
      <c r="GZ978" s="15"/>
      <c r="HA978" s="15"/>
      <c r="HB978" s="15"/>
      <c r="HC978" s="15"/>
      <c r="HD978" s="15"/>
      <c r="HE978" s="15"/>
      <c r="HF978" s="15"/>
      <c r="HG978" s="15"/>
      <c r="HH978" s="15"/>
      <c r="HI978" s="15"/>
      <c r="HJ978" s="15"/>
      <c r="HK978" s="15"/>
      <c r="HL978" s="15"/>
      <c r="HM978" s="15"/>
      <c r="HN978" s="15"/>
      <c r="HO978" s="15"/>
      <c r="HP978" s="15"/>
      <c r="HQ978" s="15"/>
      <c r="HR978" s="15"/>
      <c r="HS978" s="15"/>
      <c r="HT978" s="15"/>
      <c r="HU978" s="15"/>
      <c r="HV978" s="15"/>
      <c r="HW978" s="15"/>
      <c r="HX978" s="15"/>
      <c r="HY978" s="15"/>
      <c r="HZ978" s="15"/>
      <c r="IA978" s="15"/>
      <c r="IB978" s="15"/>
    </row>
    <row r="979" s="11" customFormat="1" ht="39.95" customHeight="1" spans="1:236">
      <c r="A979" s="52">
        <v>180</v>
      </c>
      <c r="B979" s="52" t="s">
        <v>2461</v>
      </c>
      <c r="C979" s="53" t="s">
        <v>2464</v>
      </c>
      <c r="D979" s="52" t="s">
        <v>207</v>
      </c>
      <c r="E979" s="52" t="s">
        <v>2463</v>
      </c>
      <c r="F979" s="64">
        <v>0.9</v>
      </c>
      <c r="G979" s="65">
        <v>75.9</v>
      </c>
      <c r="H979" s="52" t="s">
        <v>2465</v>
      </c>
      <c r="I979" s="85"/>
      <c r="J979" s="53" t="s">
        <v>1809</v>
      </c>
      <c r="K979" s="53" t="s">
        <v>2146</v>
      </c>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5"/>
      <c r="BO979" s="15"/>
      <c r="BP979" s="15"/>
      <c r="BQ979" s="15"/>
      <c r="BR979" s="15"/>
      <c r="BS979" s="15"/>
      <c r="BT979" s="15"/>
      <c r="BU979" s="15"/>
      <c r="BV979" s="15"/>
      <c r="BW979" s="15"/>
      <c r="BX979" s="15"/>
      <c r="BY979" s="15"/>
      <c r="BZ979" s="15"/>
      <c r="CA979" s="15"/>
      <c r="CB979" s="15"/>
      <c r="CC979" s="15"/>
      <c r="CD979" s="15"/>
      <c r="CE979" s="15"/>
      <c r="CF979" s="15"/>
      <c r="CG979" s="15"/>
      <c r="CH979" s="15"/>
      <c r="CI979" s="15"/>
      <c r="CJ979" s="15"/>
      <c r="CK979" s="15"/>
      <c r="CL979" s="15"/>
      <c r="CM979" s="15"/>
      <c r="CN979" s="15"/>
      <c r="CO979" s="15"/>
      <c r="CP979" s="15"/>
      <c r="CQ979" s="15"/>
      <c r="CR979" s="15"/>
      <c r="CS979" s="15"/>
      <c r="CT979" s="15"/>
      <c r="CU979" s="15"/>
      <c r="CV979" s="15"/>
      <c r="CW979" s="15"/>
      <c r="CX979" s="15"/>
      <c r="CY979" s="15"/>
      <c r="CZ979" s="15"/>
      <c r="DA979" s="15"/>
      <c r="DB979" s="15"/>
      <c r="DC979" s="15"/>
      <c r="DD979" s="15"/>
      <c r="DE979" s="15"/>
      <c r="DF979" s="15"/>
      <c r="DG979" s="15"/>
      <c r="DH979" s="15"/>
      <c r="DI979" s="15"/>
      <c r="DJ979" s="15"/>
      <c r="DK979" s="15"/>
      <c r="DL979" s="15"/>
      <c r="DM979" s="15"/>
      <c r="DN979" s="15"/>
      <c r="DO979" s="15"/>
      <c r="DP979" s="15"/>
      <c r="DQ979" s="15"/>
      <c r="DR979" s="15"/>
      <c r="DS979" s="15"/>
      <c r="DT979" s="15"/>
      <c r="DU979" s="15"/>
      <c r="DV979" s="15"/>
      <c r="DW979" s="15"/>
      <c r="DX979" s="15"/>
      <c r="DY979" s="15"/>
      <c r="DZ979" s="15"/>
      <c r="EA979" s="15"/>
      <c r="EB979" s="15"/>
      <c r="EC979" s="15"/>
      <c r="ED979" s="15"/>
      <c r="EE979" s="15"/>
      <c r="EF979" s="15"/>
      <c r="EG979" s="15"/>
      <c r="EH979" s="15"/>
      <c r="EI979" s="15"/>
      <c r="EJ979" s="15"/>
      <c r="EK979" s="15"/>
      <c r="EL979" s="15"/>
      <c r="EM979" s="15"/>
      <c r="EN979" s="15"/>
      <c r="EO979" s="15"/>
      <c r="EP979" s="15"/>
      <c r="EQ979" s="15"/>
      <c r="ER979" s="15"/>
      <c r="ES979" s="15"/>
      <c r="ET979" s="15"/>
      <c r="EU979" s="15"/>
      <c r="EV979" s="15"/>
      <c r="EW979" s="15"/>
      <c r="EX979" s="15"/>
      <c r="EY979" s="15"/>
      <c r="EZ979" s="15"/>
      <c r="FA979" s="15"/>
      <c r="FB979" s="15"/>
      <c r="FC979" s="15"/>
      <c r="FD979" s="15"/>
      <c r="FE979" s="15"/>
      <c r="FF979" s="15"/>
      <c r="FG979" s="15"/>
      <c r="FH979" s="15"/>
      <c r="FI979" s="15"/>
      <c r="FJ979" s="15"/>
      <c r="FK979" s="15"/>
      <c r="FL979" s="15"/>
      <c r="FM979" s="15"/>
      <c r="FN979" s="15"/>
      <c r="FO979" s="15"/>
      <c r="FP979" s="15"/>
      <c r="FQ979" s="15"/>
      <c r="FR979" s="15"/>
      <c r="FS979" s="15"/>
      <c r="FT979" s="15"/>
      <c r="FU979" s="15"/>
      <c r="FV979" s="15"/>
      <c r="FW979" s="15"/>
      <c r="FX979" s="15"/>
      <c r="FY979" s="15"/>
      <c r="FZ979" s="15"/>
      <c r="GA979" s="15"/>
      <c r="GB979" s="15"/>
      <c r="GC979" s="15"/>
      <c r="GD979" s="15"/>
      <c r="GE979" s="15"/>
      <c r="GF979" s="15"/>
      <c r="GG979" s="15"/>
      <c r="GH979" s="15"/>
      <c r="GI979" s="15"/>
      <c r="GJ979" s="15"/>
      <c r="GK979" s="15"/>
      <c r="GL979" s="15"/>
      <c r="GM979" s="15"/>
      <c r="GN979" s="15"/>
      <c r="GO979" s="15"/>
      <c r="GP979" s="15"/>
      <c r="GQ979" s="15"/>
      <c r="GR979" s="15"/>
      <c r="GS979" s="15"/>
      <c r="GT979" s="15"/>
      <c r="GU979" s="15"/>
      <c r="GV979" s="15"/>
      <c r="GW979" s="15"/>
      <c r="GX979" s="15"/>
      <c r="GY979" s="15"/>
      <c r="GZ979" s="15"/>
      <c r="HA979" s="15"/>
      <c r="HB979" s="15"/>
      <c r="HC979" s="15"/>
      <c r="HD979" s="15"/>
      <c r="HE979" s="15"/>
      <c r="HF979" s="15"/>
      <c r="HG979" s="15"/>
      <c r="HH979" s="15"/>
      <c r="HI979" s="15"/>
      <c r="HJ979" s="15"/>
      <c r="HK979" s="15"/>
      <c r="HL979" s="15"/>
      <c r="HM979" s="15"/>
      <c r="HN979" s="15"/>
      <c r="HO979" s="15"/>
      <c r="HP979" s="15"/>
      <c r="HQ979" s="15"/>
      <c r="HR979" s="15"/>
      <c r="HS979" s="15"/>
      <c r="HT979" s="15"/>
      <c r="HU979" s="15"/>
      <c r="HV979" s="15"/>
      <c r="HW979" s="15"/>
      <c r="HX979" s="15"/>
      <c r="HY979" s="15"/>
      <c r="HZ979" s="15"/>
      <c r="IA979" s="15"/>
      <c r="IB979" s="15"/>
    </row>
    <row r="980" s="11" customFormat="1" ht="39.95" customHeight="1" spans="1:236">
      <c r="A980" s="52">
        <v>181</v>
      </c>
      <c r="B980" s="52" t="s">
        <v>2461</v>
      </c>
      <c r="C980" s="53" t="s">
        <v>2466</v>
      </c>
      <c r="D980" s="52" t="s">
        <v>2467</v>
      </c>
      <c r="E980" s="52" t="s">
        <v>2463</v>
      </c>
      <c r="F980" s="64">
        <v>0.9</v>
      </c>
      <c r="G980" s="65">
        <v>128.3</v>
      </c>
      <c r="H980" s="52" t="s">
        <v>1895</v>
      </c>
      <c r="I980" s="85"/>
      <c r="J980" s="53" t="s">
        <v>1809</v>
      </c>
      <c r="K980" s="53" t="s">
        <v>2146</v>
      </c>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5"/>
      <c r="BO980" s="15"/>
      <c r="BP980" s="15"/>
      <c r="BQ980" s="15"/>
      <c r="BR980" s="15"/>
      <c r="BS980" s="15"/>
      <c r="BT980" s="15"/>
      <c r="BU980" s="15"/>
      <c r="BV980" s="15"/>
      <c r="BW980" s="15"/>
      <c r="BX980" s="15"/>
      <c r="BY980" s="15"/>
      <c r="BZ980" s="15"/>
      <c r="CA980" s="15"/>
      <c r="CB980" s="15"/>
      <c r="CC980" s="15"/>
      <c r="CD980" s="15"/>
      <c r="CE980" s="15"/>
      <c r="CF980" s="15"/>
      <c r="CG980" s="15"/>
      <c r="CH980" s="15"/>
      <c r="CI980" s="15"/>
      <c r="CJ980" s="15"/>
      <c r="CK980" s="15"/>
      <c r="CL980" s="15"/>
      <c r="CM980" s="15"/>
      <c r="CN980" s="15"/>
      <c r="CO980" s="15"/>
      <c r="CP980" s="15"/>
      <c r="CQ980" s="15"/>
      <c r="CR980" s="15"/>
      <c r="CS980" s="15"/>
      <c r="CT980" s="15"/>
      <c r="CU980" s="15"/>
      <c r="CV980" s="15"/>
      <c r="CW980" s="15"/>
      <c r="CX980" s="15"/>
      <c r="CY980" s="15"/>
      <c r="CZ980" s="15"/>
      <c r="DA980" s="15"/>
      <c r="DB980" s="15"/>
      <c r="DC980" s="15"/>
      <c r="DD980" s="15"/>
      <c r="DE980" s="15"/>
      <c r="DF980" s="15"/>
      <c r="DG980" s="15"/>
      <c r="DH980" s="15"/>
      <c r="DI980" s="15"/>
      <c r="DJ980" s="15"/>
      <c r="DK980" s="15"/>
      <c r="DL980" s="15"/>
      <c r="DM980" s="15"/>
      <c r="DN980" s="15"/>
      <c r="DO980" s="15"/>
      <c r="DP980" s="15"/>
      <c r="DQ980" s="15"/>
      <c r="DR980" s="15"/>
      <c r="DS980" s="15"/>
      <c r="DT980" s="15"/>
      <c r="DU980" s="15"/>
      <c r="DV980" s="15"/>
      <c r="DW980" s="15"/>
      <c r="DX980" s="15"/>
      <c r="DY980" s="15"/>
      <c r="DZ980" s="15"/>
      <c r="EA980" s="15"/>
      <c r="EB980" s="15"/>
      <c r="EC980" s="15"/>
      <c r="ED980" s="15"/>
      <c r="EE980" s="15"/>
      <c r="EF980" s="15"/>
      <c r="EG980" s="15"/>
      <c r="EH980" s="15"/>
      <c r="EI980" s="15"/>
      <c r="EJ980" s="15"/>
      <c r="EK980" s="15"/>
      <c r="EL980" s="15"/>
      <c r="EM980" s="15"/>
      <c r="EN980" s="15"/>
      <c r="EO980" s="15"/>
      <c r="EP980" s="15"/>
      <c r="EQ980" s="15"/>
      <c r="ER980" s="15"/>
      <c r="ES980" s="15"/>
      <c r="ET980" s="15"/>
      <c r="EU980" s="15"/>
      <c r="EV980" s="15"/>
      <c r="EW980" s="15"/>
      <c r="EX980" s="15"/>
      <c r="EY980" s="15"/>
      <c r="EZ980" s="15"/>
      <c r="FA980" s="15"/>
      <c r="FB980" s="15"/>
      <c r="FC980" s="15"/>
      <c r="FD980" s="15"/>
      <c r="FE980" s="15"/>
      <c r="FF980" s="15"/>
      <c r="FG980" s="15"/>
      <c r="FH980" s="15"/>
      <c r="FI980" s="15"/>
      <c r="FJ980" s="15"/>
      <c r="FK980" s="15"/>
      <c r="FL980" s="15"/>
      <c r="FM980" s="15"/>
      <c r="FN980" s="15"/>
      <c r="FO980" s="15"/>
      <c r="FP980" s="15"/>
      <c r="FQ980" s="15"/>
      <c r="FR980" s="15"/>
      <c r="FS980" s="15"/>
      <c r="FT980" s="15"/>
      <c r="FU980" s="15"/>
      <c r="FV980" s="15"/>
      <c r="FW980" s="15"/>
      <c r="FX980" s="15"/>
      <c r="FY980" s="15"/>
      <c r="FZ980" s="15"/>
      <c r="GA980" s="15"/>
      <c r="GB980" s="15"/>
      <c r="GC980" s="15"/>
      <c r="GD980" s="15"/>
      <c r="GE980" s="15"/>
      <c r="GF980" s="15"/>
      <c r="GG980" s="15"/>
      <c r="GH980" s="15"/>
      <c r="GI980" s="15"/>
      <c r="GJ980" s="15"/>
      <c r="GK980" s="15"/>
      <c r="GL980" s="15"/>
      <c r="GM980" s="15"/>
      <c r="GN980" s="15"/>
      <c r="GO980" s="15"/>
      <c r="GP980" s="15"/>
      <c r="GQ980" s="15"/>
      <c r="GR980" s="15"/>
      <c r="GS980" s="15"/>
      <c r="GT980" s="15"/>
      <c r="GU980" s="15"/>
      <c r="GV980" s="15"/>
      <c r="GW980" s="15"/>
      <c r="GX980" s="15"/>
      <c r="GY980" s="15"/>
      <c r="GZ980" s="15"/>
      <c r="HA980" s="15"/>
      <c r="HB980" s="15"/>
      <c r="HC980" s="15"/>
      <c r="HD980" s="15"/>
      <c r="HE980" s="15"/>
      <c r="HF980" s="15"/>
      <c r="HG980" s="15"/>
      <c r="HH980" s="15"/>
      <c r="HI980" s="15"/>
      <c r="HJ980" s="15"/>
      <c r="HK980" s="15"/>
      <c r="HL980" s="15"/>
      <c r="HM980" s="15"/>
      <c r="HN980" s="15"/>
      <c r="HO980" s="15"/>
      <c r="HP980" s="15"/>
      <c r="HQ980" s="15"/>
      <c r="HR980" s="15"/>
      <c r="HS980" s="15"/>
      <c r="HT980" s="15"/>
      <c r="HU980" s="15"/>
      <c r="HV980" s="15"/>
      <c r="HW980" s="15"/>
      <c r="HX980" s="15"/>
      <c r="HY980" s="15"/>
      <c r="HZ980" s="15"/>
      <c r="IA980" s="15"/>
      <c r="IB980" s="15"/>
    </row>
    <row r="981" s="11" customFormat="1" ht="39.95" customHeight="1" spans="1:236">
      <c r="A981" s="52">
        <v>182</v>
      </c>
      <c r="B981" s="52" t="s">
        <v>2461</v>
      </c>
      <c r="C981" s="53" t="s">
        <v>2468</v>
      </c>
      <c r="D981" s="52" t="s">
        <v>227</v>
      </c>
      <c r="E981" s="52" t="s">
        <v>2463</v>
      </c>
      <c r="F981" s="64">
        <v>0.9</v>
      </c>
      <c r="G981" s="65">
        <v>14.3</v>
      </c>
      <c r="H981" s="52" t="s">
        <v>1895</v>
      </c>
      <c r="I981" s="85"/>
      <c r="J981" s="53" t="s">
        <v>1809</v>
      </c>
      <c r="K981" s="53" t="s">
        <v>2146</v>
      </c>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5"/>
      <c r="BO981" s="15"/>
      <c r="BP981" s="15"/>
      <c r="BQ981" s="15"/>
      <c r="BR981" s="15"/>
      <c r="BS981" s="15"/>
      <c r="BT981" s="15"/>
      <c r="BU981" s="15"/>
      <c r="BV981" s="15"/>
      <c r="BW981" s="15"/>
      <c r="BX981" s="15"/>
      <c r="BY981" s="15"/>
      <c r="BZ981" s="15"/>
      <c r="CA981" s="15"/>
      <c r="CB981" s="15"/>
      <c r="CC981" s="15"/>
      <c r="CD981" s="15"/>
      <c r="CE981" s="15"/>
      <c r="CF981" s="15"/>
      <c r="CG981" s="15"/>
      <c r="CH981" s="15"/>
      <c r="CI981" s="15"/>
      <c r="CJ981" s="15"/>
      <c r="CK981" s="15"/>
      <c r="CL981" s="15"/>
      <c r="CM981" s="15"/>
      <c r="CN981" s="15"/>
      <c r="CO981" s="15"/>
      <c r="CP981" s="15"/>
      <c r="CQ981" s="15"/>
      <c r="CR981" s="15"/>
      <c r="CS981" s="15"/>
      <c r="CT981" s="15"/>
      <c r="CU981" s="15"/>
      <c r="CV981" s="15"/>
      <c r="CW981" s="15"/>
      <c r="CX981" s="15"/>
      <c r="CY981" s="15"/>
      <c r="CZ981" s="15"/>
      <c r="DA981" s="15"/>
      <c r="DB981" s="15"/>
      <c r="DC981" s="15"/>
      <c r="DD981" s="15"/>
      <c r="DE981" s="15"/>
      <c r="DF981" s="15"/>
      <c r="DG981" s="15"/>
      <c r="DH981" s="15"/>
      <c r="DI981" s="15"/>
      <c r="DJ981" s="15"/>
      <c r="DK981" s="15"/>
      <c r="DL981" s="15"/>
      <c r="DM981" s="15"/>
      <c r="DN981" s="15"/>
      <c r="DO981" s="15"/>
      <c r="DP981" s="15"/>
      <c r="DQ981" s="15"/>
      <c r="DR981" s="15"/>
      <c r="DS981" s="15"/>
      <c r="DT981" s="15"/>
      <c r="DU981" s="15"/>
      <c r="DV981" s="15"/>
      <c r="DW981" s="15"/>
      <c r="DX981" s="15"/>
      <c r="DY981" s="15"/>
      <c r="DZ981" s="15"/>
      <c r="EA981" s="15"/>
      <c r="EB981" s="15"/>
      <c r="EC981" s="15"/>
      <c r="ED981" s="15"/>
      <c r="EE981" s="15"/>
      <c r="EF981" s="15"/>
      <c r="EG981" s="15"/>
      <c r="EH981" s="15"/>
      <c r="EI981" s="15"/>
      <c r="EJ981" s="15"/>
      <c r="EK981" s="15"/>
      <c r="EL981" s="15"/>
      <c r="EM981" s="15"/>
      <c r="EN981" s="15"/>
      <c r="EO981" s="15"/>
      <c r="EP981" s="15"/>
      <c r="EQ981" s="15"/>
      <c r="ER981" s="15"/>
      <c r="ES981" s="15"/>
      <c r="ET981" s="15"/>
      <c r="EU981" s="15"/>
      <c r="EV981" s="15"/>
      <c r="EW981" s="15"/>
      <c r="EX981" s="15"/>
      <c r="EY981" s="15"/>
      <c r="EZ981" s="15"/>
      <c r="FA981" s="15"/>
      <c r="FB981" s="15"/>
      <c r="FC981" s="15"/>
      <c r="FD981" s="15"/>
      <c r="FE981" s="15"/>
      <c r="FF981" s="15"/>
      <c r="FG981" s="15"/>
      <c r="FH981" s="15"/>
      <c r="FI981" s="15"/>
      <c r="FJ981" s="15"/>
      <c r="FK981" s="15"/>
      <c r="FL981" s="15"/>
      <c r="FM981" s="15"/>
      <c r="FN981" s="15"/>
      <c r="FO981" s="15"/>
      <c r="FP981" s="15"/>
      <c r="FQ981" s="15"/>
      <c r="FR981" s="15"/>
      <c r="FS981" s="15"/>
      <c r="FT981" s="15"/>
      <c r="FU981" s="15"/>
      <c r="FV981" s="15"/>
      <c r="FW981" s="15"/>
      <c r="FX981" s="15"/>
      <c r="FY981" s="15"/>
      <c r="FZ981" s="15"/>
      <c r="GA981" s="15"/>
      <c r="GB981" s="15"/>
      <c r="GC981" s="15"/>
      <c r="GD981" s="15"/>
      <c r="GE981" s="15"/>
      <c r="GF981" s="15"/>
      <c r="GG981" s="15"/>
      <c r="GH981" s="15"/>
      <c r="GI981" s="15"/>
      <c r="GJ981" s="15"/>
      <c r="GK981" s="15"/>
      <c r="GL981" s="15"/>
      <c r="GM981" s="15"/>
      <c r="GN981" s="15"/>
      <c r="GO981" s="15"/>
      <c r="GP981" s="15"/>
      <c r="GQ981" s="15"/>
      <c r="GR981" s="15"/>
      <c r="GS981" s="15"/>
      <c r="GT981" s="15"/>
      <c r="GU981" s="15"/>
      <c r="GV981" s="15"/>
      <c r="GW981" s="15"/>
      <c r="GX981" s="15"/>
      <c r="GY981" s="15"/>
      <c r="GZ981" s="15"/>
      <c r="HA981" s="15"/>
      <c r="HB981" s="15"/>
      <c r="HC981" s="15"/>
      <c r="HD981" s="15"/>
      <c r="HE981" s="15"/>
      <c r="HF981" s="15"/>
      <c r="HG981" s="15"/>
      <c r="HH981" s="15"/>
      <c r="HI981" s="15"/>
      <c r="HJ981" s="15"/>
      <c r="HK981" s="15"/>
      <c r="HL981" s="15"/>
      <c r="HM981" s="15"/>
      <c r="HN981" s="15"/>
      <c r="HO981" s="15"/>
      <c r="HP981" s="15"/>
      <c r="HQ981" s="15"/>
      <c r="HR981" s="15"/>
      <c r="HS981" s="15"/>
      <c r="HT981" s="15"/>
      <c r="HU981" s="15"/>
      <c r="HV981" s="15"/>
      <c r="HW981" s="15"/>
      <c r="HX981" s="15"/>
      <c r="HY981" s="15"/>
      <c r="HZ981" s="15"/>
      <c r="IA981" s="15"/>
      <c r="IB981" s="15"/>
    </row>
    <row r="982" s="11" customFormat="1" ht="39.95" customHeight="1" spans="1:236">
      <c r="A982" s="52">
        <v>183</v>
      </c>
      <c r="B982" s="52" t="s">
        <v>2461</v>
      </c>
      <c r="C982" s="53" t="s">
        <v>2469</v>
      </c>
      <c r="D982" s="52" t="s">
        <v>2470</v>
      </c>
      <c r="E982" s="52" t="s">
        <v>2463</v>
      </c>
      <c r="F982" s="64">
        <v>0.9</v>
      </c>
      <c r="G982" s="65">
        <v>50.5</v>
      </c>
      <c r="H982" s="52" t="s">
        <v>2471</v>
      </c>
      <c r="I982" s="85"/>
      <c r="J982" s="53" t="s">
        <v>1809</v>
      </c>
      <c r="K982" s="53" t="s">
        <v>2146</v>
      </c>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c r="BP982" s="15"/>
      <c r="BQ982" s="15"/>
      <c r="BR982" s="15"/>
      <c r="BS982" s="15"/>
      <c r="BT982" s="15"/>
      <c r="BU982" s="15"/>
      <c r="BV982" s="15"/>
      <c r="BW982" s="15"/>
      <c r="BX982" s="15"/>
      <c r="BY982" s="15"/>
      <c r="BZ982" s="15"/>
      <c r="CA982" s="15"/>
      <c r="CB982" s="15"/>
      <c r="CC982" s="15"/>
      <c r="CD982" s="15"/>
      <c r="CE982" s="15"/>
      <c r="CF982" s="15"/>
      <c r="CG982" s="15"/>
      <c r="CH982" s="15"/>
      <c r="CI982" s="15"/>
      <c r="CJ982" s="15"/>
      <c r="CK982" s="15"/>
      <c r="CL982" s="15"/>
      <c r="CM982" s="15"/>
      <c r="CN982" s="15"/>
      <c r="CO982" s="15"/>
      <c r="CP982" s="15"/>
      <c r="CQ982" s="15"/>
      <c r="CR982" s="15"/>
      <c r="CS982" s="15"/>
      <c r="CT982" s="15"/>
      <c r="CU982" s="15"/>
      <c r="CV982" s="15"/>
      <c r="CW982" s="15"/>
      <c r="CX982" s="15"/>
      <c r="CY982" s="15"/>
      <c r="CZ982" s="15"/>
      <c r="DA982" s="15"/>
      <c r="DB982" s="15"/>
      <c r="DC982" s="15"/>
      <c r="DD982" s="15"/>
      <c r="DE982" s="15"/>
      <c r="DF982" s="15"/>
      <c r="DG982" s="15"/>
      <c r="DH982" s="15"/>
      <c r="DI982" s="15"/>
      <c r="DJ982" s="15"/>
      <c r="DK982" s="15"/>
      <c r="DL982" s="15"/>
      <c r="DM982" s="15"/>
      <c r="DN982" s="15"/>
      <c r="DO982" s="15"/>
      <c r="DP982" s="15"/>
      <c r="DQ982" s="15"/>
      <c r="DR982" s="15"/>
      <c r="DS982" s="15"/>
      <c r="DT982" s="15"/>
      <c r="DU982" s="15"/>
      <c r="DV982" s="15"/>
      <c r="DW982" s="15"/>
      <c r="DX982" s="15"/>
      <c r="DY982" s="15"/>
      <c r="DZ982" s="15"/>
      <c r="EA982" s="15"/>
      <c r="EB982" s="15"/>
      <c r="EC982" s="15"/>
      <c r="ED982" s="15"/>
      <c r="EE982" s="15"/>
      <c r="EF982" s="15"/>
      <c r="EG982" s="15"/>
      <c r="EH982" s="15"/>
      <c r="EI982" s="15"/>
      <c r="EJ982" s="15"/>
      <c r="EK982" s="15"/>
      <c r="EL982" s="15"/>
      <c r="EM982" s="15"/>
      <c r="EN982" s="15"/>
      <c r="EO982" s="15"/>
      <c r="EP982" s="15"/>
      <c r="EQ982" s="15"/>
      <c r="ER982" s="15"/>
      <c r="ES982" s="15"/>
      <c r="ET982" s="15"/>
      <c r="EU982" s="15"/>
      <c r="EV982" s="15"/>
      <c r="EW982" s="15"/>
      <c r="EX982" s="15"/>
      <c r="EY982" s="15"/>
      <c r="EZ982" s="15"/>
      <c r="FA982" s="15"/>
      <c r="FB982" s="15"/>
      <c r="FC982" s="15"/>
      <c r="FD982" s="15"/>
      <c r="FE982" s="15"/>
      <c r="FF982" s="15"/>
      <c r="FG982" s="15"/>
      <c r="FH982" s="15"/>
      <c r="FI982" s="15"/>
      <c r="FJ982" s="15"/>
      <c r="FK982" s="15"/>
      <c r="FL982" s="15"/>
      <c r="FM982" s="15"/>
      <c r="FN982" s="15"/>
      <c r="FO982" s="15"/>
      <c r="FP982" s="15"/>
      <c r="FQ982" s="15"/>
      <c r="FR982" s="15"/>
      <c r="FS982" s="15"/>
      <c r="FT982" s="15"/>
      <c r="FU982" s="15"/>
      <c r="FV982" s="15"/>
      <c r="FW982" s="15"/>
      <c r="FX982" s="15"/>
      <c r="FY982" s="15"/>
      <c r="FZ982" s="15"/>
      <c r="GA982" s="15"/>
      <c r="GB982" s="15"/>
      <c r="GC982" s="15"/>
      <c r="GD982" s="15"/>
      <c r="GE982" s="15"/>
      <c r="GF982" s="15"/>
      <c r="GG982" s="15"/>
      <c r="GH982" s="15"/>
      <c r="GI982" s="15"/>
      <c r="GJ982" s="15"/>
      <c r="GK982" s="15"/>
      <c r="GL982" s="15"/>
      <c r="GM982" s="15"/>
      <c r="GN982" s="15"/>
      <c r="GO982" s="15"/>
      <c r="GP982" s="15"/>
      <c r="GQ982" s="15"/>
      <c r="GR982" s="15"/>
      <c r="GS982" s="15"/>
      <c r="GT982" s="15"/>
      <c r="GU982" s="15"/>
      <c r="GV982" s="15"/>
      <c r="GW982" s="15"/>
      <c r="GX982" s="15"/>
      <c r="GY982" s="15"/>
      <c r="GZ982" s="15"/>
      <c r="HA982" s="15"/>
      <c r="HB982" s="15"/>
      <c r="HC982" s="15"/>
      <c r="HD982" s="15"/>
      <c r="HE982" s="15"/>
      <c r="HF982" s="15"/>
      <c r="HG982" s="15"/>
      <c r="HH982" s="15"/>
      <c r="HI982" s="15"/>
      <c r="HJ982" s="15"/>
      <c r="HK982" s="15"/>
      <c r="HL982" s="15"/>
      <c r="HM982" s="15"/>
      <c r="HN982" s="15"/>
      <c r="HO982" s="15"/>
      <c r="HP982" s="15"/>
      <c r="HQ982" s="15"/>
      <c r="HR982" s="15"/>
      <c r="HS982" s="15"/>
      <c r="HT982" s="15"/>
      <c r="HU982" s="15"/>
      <c r="HV982" s="15"/>
      <c r="HW982" s="15"/>
      <c r="HX982" s="15"/>
      <c r="HY982" s="15"/>
      <c r="HZ982" s="15"/>
      <c r="IA982" s="15"/>
      <c r="IB982" s="15"/>
    </row>
    <row r="983" s="11" customFormat="1" ht="39.95" customHeight="1" spans="1:236">
      <c r="A983" s="52">
        <v>184</v>
      </c>
      <c r="B983" s="52" t="s">
        <v>2461</v>
      </c>
      <c r="C983" s="53" t="s">
        <v>2472</v>
      </c>
      <c r="D983" s="52" t="s">
        <v>2473</v>
      </c>
      <c r="E983" s="52" t="s">
        <v>2463</v>
      </c>
      <c r="F983" s="64">
        <v>0.9</v>
      </c>
      <c r="G983" s="65">
        <v>56.7</v>
      </c>
      <c r="H983" s="52" t="s">
        <v>2474</v>
      </c>
      <c r="I983" s="85"/>
      <c r="J983" s="53" t="s">
        <v>1809</v>
      </c>
      <c r="K983" s="53" t="s">
        <v>2146</v>
      </c>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5"/>
      <c r="BO983" s="15"/>
      <c r="BP983" s="15"/>
      <c r="BQ983" s="15"/>
      <c r="BR983" s="15"/>
      <c r="BS983" s="15"/>
      <c r="BT983" s="15"/>
      <c r="BU983" s="15"/>
      <c r="BV983" s="15"/>
      <c r="BW983" s="15"/>
      <c r="BX983" s="15"/>
      <c r="BY983" s="15"/>
      <c r="BZ983" s="15"/>
      <c r="CA983" s="15"/>
      <c r="CB983" s="15"/>
      <c r="CC983" s="15"/>
      <c r="CD983" s="15"/>
      <c r="CE983" s="15"/>
      <c r="CF983" s="15"/>
      <c r="CG983" s="15"/>
      <c r="CH983" s="15"/>
      <c r="CI983" s="15"/>
      <c r="CJ983" s="15"/>
      <c r="CK983" s="15"/>
      <c r="CL983" s="15"/>
      <c r="CM983" s="15"/>
      <c r="CN983" s="15"/>
      <c r="CO983" s="15"/>
      <c r="CP983" s="15"/>
      <c r="CQ983" s="15"/>
      <c r="CR983" s="15"/>
      <c r="CS983" s="15"/>
      <c r="CT983" s="15"/>
      <c r="CU983" s="15"/>
      <c r="CV983" s="15"/>
      <c r="CW983" s="15"/>
      <c r="CX983" s="15"/>
      <c r="CY983" s="15"/>
      <c r="CZ983" s="15"/>
      <c r="DA983" s="15"/>
      <c r="DB983" s="15"/>
      <c r="DC983" s="15"/>
      <c r="DD983" s="15"/>
      <c r="DE983" s="15"/>
      <c r="DF983" s="15"/>
      <c r="DG983" s="15"/>
      <c r="DH983" s="15"/>
      <c r="DI983" s="15"/>
      <c r="DJ983" s="15"/>
      <c r="DK983" s="15"/>
      <c r="DL983" s="15"/>
      <c r="DM983" s="15"/>
      <c r="DN983" s="15"/>
      <c r="DO983" s="15"/>
      <c r="DP983" s="15"/>
      <c r="DQ983" s="15"/>
      <c r="DR983" s="15"/>
      <c r="DS983" s="15"/>
      <c r="DT983" s="15"/>
      <c r="DU983" s="15"/>
      <c r="DV983" s="15"/>
      <c r="DW983" s="15"/>
      <c r="DX983" s="15"/>
      <c r="DY983" s="15"/>
      <c r="DZ983" s="15"/>
      <c r="EA983" s="15"/>
      <c r="EB983" s="15"/>
      <c r="EC983" s="15"/>
      <c r="ED983" s="15"/>
      <c r="EE983" s="15"/>
      <c r="EF983" s="15"/>
      <c r="EG983" s="15"/>
      <c r="EH983" s="15"/>
      <c r="EI983" s="15"/>
      <c r="EJ983" s="15"/>
      <c r="EK983" s="15"/>
      <c r="EL983" s="15"/>
      <c r="EM983" s="15"/>
      <c r="EN983" s="15"/>
      <c r="EO983" s="15"/>
      <c r="EP983" s="15"/>
      <c r="EQ983" s="15"/>
      <c r="ER983" s="15"/>
      <c r="ES983" s="15"/>
      <c r="ET983" s="15"/>
      <c r="EU983" s="15"/>
      <c r="EV983" s="15"/>
      <c r="EW983" s="15"/>
      <c r="EX983" s="15"/>
      <c r="EY983" s="15"/>
      <c r="EZ983" s="15"/>
      <c r="FA983" s="15"/>
      <c r="FB983" s="15"/>
      <c r="FC983" s="15"/>
      <c r="FD983" s="15"/>
      <c r="FE983" s="15"/>
      <c r="FF983" s="15"/>
      <c r="FG983" s="15"/>
      <c r="FH983" s="15"/>
      <c r="FI983" s="15"/>
      <c r="FJ983" s="15"/>
      <c r="FK983" s="15"/>
      <c r="FL983" s="15"/>
      <c r="FM983" s="15"/>
      <c r="FN983" s="15"/>
      <c r="FO983" s="15"/>
      <c r="FP983" s="15"/>
      <c r="FQ983" s="15"/>
      <c r="FR983" s="15"/>
      <c r="FS983" s="15"/>
      <c r="FT983" s="15"/>
      <c r="FU983" s="15"/>
      <c r="FV983" s="15"/>
      <c r="FW983" s="15"/>
      <c r="FX983" s="15"/>
      <c r="FY983" s="15"/>
      <c r="FZ983" s="15"/>
      <c r="GA983" s="15"/>
      <c r="GB983" s="15"/>
      <c r="GC983" s="15"/>
      <c r="GD983" s="15"/>
      <c r="GE983" s="15"/>
      <c r="GF983" s="15"/>
      <c r="GG983" s="15"/>
      <c r="GH983" s="15"/>
      <c r="GI983" s="15"/>
      <c r="GJ983" s="15"/>
      <c r="GK983" s="15"/>
      <c r="GL983" s="15"/>
      <c r="GM983" s="15"/>
      <c r="GN983" s="15"/>
      <c r="GO983" s="15"/>
      <c r="GP983" s="15"/>
      <c r="GQ983" s="15"/>
      <c r="GR983" s="15"/>
      <c r="GS983" s="15"/>
      <c r="GT983" s="15"/>
      <c r="GU983" s="15"/>
      <c r="GV983" s="15"/>
      <c r="GW983" s="15"/>
      <c r="GX983" s="15"/>
      <c r="GY983" s="15"/>
      <c r="GZ983" s="15"/>
      <c r="HA983" s="15"/>
      <c r="HB983" s="15"/>
      <c r="HC983" s="15"/>
      <c r="HD983" s="15"/>
      <c r="HE983" s="15"/>
      <c r="HF983" s="15"/>
      <c r="HG983" s="15"/>
      <c r="HH983" s="15"/>
      <c r="HI983" s="15"/>
      <c r="HJ983" s="15"/>
      <c r="HK983" s="15"/>
      <c r="HL983" s="15"/>
      <c r="HM983" s="15"/>
      <c r="HN983" s="15"/>
      <c r="HO983" s="15"/>
      <c r="HP983" s="15"/>
      <c r="HQ983" s="15"/>
      <c r="HR983" s="15"/>
      <c r="HS983" s="15"/>
      <c r="HT983" s="15"/>
      <c r="HU983" s="15"/>
      <c r="HV983" s="15"/>
      <c r="HW983" s="15"/>
      <c r="HX983" s="15"/>
      <c r="HY983" s="15"/>
      <c r="HZ983" s="15"/>
      <c r="IA983" s="15"/>
      <c r="IB983" s="15"/>
    </row>
    <row r="984" s="11" customFormat="1" ht="39.95" customHeight="1" spans="1:236">
      <c r="A984" s="52">
        <v>185</v>
      </c>
      <c r="B984" s="52" t="s">
        <v>2461</v>
      </c>
      <c r="C984" s="53" t="s">
        <v>2475</v>
      </c>
      <c r="D984" s="52" t="s">
        <v>813</v>
      </c>
      <c r="E984" s="52" t="s">
        <v>2463</v>
      </c>
      <c r="F984" s="64">
        <v>0.9</v>
      </c>
      <c r="G984" s="65">
        <v>78.4</v>
      </c>
      <c r="H984" s="52" t="s">
        <v>1895</v>
      </c>
      <c r="I984" s="85"/>
      <c r="J984" s="53" t="s">
        <v>1809</v>
      </c>
      <c r="K984" s="53" t="s">
        <v>2146</v>
      </c>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5"/>
      <c r="BO984" s="15"/>
      <c r="BP984" s="15"/>
      <c r="BQ984" s="15"/>
      <c r="BR984" s="15"/>
      <c r="BS984" s="15"/>
      <c r="BT984" s="15"/>
      <c r="BU984" s="15"/>
      <c r="BV984" s="15"/>
      <c r="BW984" s="15"/>
      <c r="BX984" s="15"/>
      <c r="BY984" s="15"/>
      <c r="BZ984" s="15"/>
      <c r="CA984" s="15"/>
      <c r="CB984" s="15"/>
      <c r="CC984" s="15"/>
      <c r="CD984" s="15"/>
      <c r="CE984" s="15"/>
      <c r="CF984" s="15"/>
      <c r="CG984" s="15"/>
      <c r="CH984" s="15"/>
      <c r="CI984" s="15"/>
      <c r="CJ984" s="15"/>
      <c r="CK984" s="15"/>
      <c r="CL984" s="15"/>
      <c r="CM984" s="15"/>
      <c r="CN984" s="15"/>
      <c r="CO984" s="15"/>
      <c r="CP984" s="15"/>
      <c r="CQ984" s="15"/>
      <c r="CR984" s="15"/>
      <c r="CS984" s="15"/>
      <c r="CT984" s="15"/>
      <c r="CU984" s="15"/>
      <c r="CV984" s="15"/>
      <c r="CW984" s="15"/>
      <c r="CX984" s="15"/>
      <c r="CY984" s="15"/>
      <c r="CZ984" s="15"/>
      <c r="DA984" s="15"/>
      <c r="DB984" s="15"/>
      <c r="DC984" s="15"/>
      <c r="DD984" s="15"/>
      <c r="DE984" s="15"/>
      <c r="DF984" s="15"/>
      <c r="DG984" s="15"/>
      <c r="DH984" s="15"/>
      <c r="DI984" s="15"/>
      <c r="DJ984" s="15"/>
      <c r="DK984" s="15"/>
      <c r="DL984" s="15"/>
      <c r="DM984" s="15"/>
      <c r="DN984" s="15"/>
      <c r="DO984" s="15"/>
      <c r="DP984" s="15"/>
      <c r="DQ984" s="15"/>
      <c r="DR984" s="15"/>
      <c r="DS984" s="15"/>
      <c r="DT984" s="15"/>
      <c r="DU984" s="15"/>
      <c r="DV984" s="15"/>
      <c r="DW984" s="15"/>
      <c r="DX984" s="15"/>
      <c r="DY984" s="15"/>
      <c r="DZ984" s="15"/>
      <c r="EA984" s="15"/>
      <c r="EB984" s="15"/>
      <c r="EC984" s="15"/>
      <c r="ED984" s="15"/>
      <c r="EE984" s="15"/>
      <c r="EF984" s="15"/>
      <c r="EG984" s="15"/>
      <c r="EH984" s="15"/>
      <c r="EI984" s="15"/>
      <c r="EJ984" s="15"/>
      <c r="EK984" s="15"/>
      <c r="EL984" s="15"/>
      <c r="EM984" s="15"/>
      <c r="EN984" s="15"/>
      <c r="EO984" s="15"/>
      <c r="EP984" s="15"/>
      <c r="EQ984" s="15"/>
      <c r="ER984" s="15"/>
      <c r="ES984" s="15"/>
      <c r="ET984" s="15"/>
      <c r="EU984" s="15"/>
      <c r="EV984" s="15"/>
      <c r="EW984" s="15"/>
      <c r="EX984" s="15"/>
      <c r="EY984" s="15"/>
      <c r="EZ984" s="15"/>
      <c r="FA984" s="15"/>
      <c r="FB984" s="15"/>
      <c r="FC984" s="15"/>
      <c r="FD984" s="15"/>
      <c r="FE984" s="15"/>
      <c r="FF984" s="15"/>
      <c r="FG984" s="15"/>
      <c r="FH984" s="15"/>
      <c r="FI984" s="15"/>
      <c r="FJ984" s="15"/>
      <c r="FK984" s="15"/>
      <c r="FL984" s="15"/>
      <c r="FM984" s="15"/>
      <c r="FN984" s="15"/>
      <c r="FO984" s="15"/>
      <c r="FP984" s="15"/>
      <c r="FQ984" s="15"/>
      <c r="FR984" s="15"/>
      <c r="FS984" s="15"/>
      <c r="FT984" s="15"/>
      <c r="FU984" s="15"/>
      <c r="FV984" s="15"/>
      <c r="FW984" s="15"/>
      <c r="FX984" s="15"/>
      <c r="FY984" s="15"/>
      <c r="FZ984" s="15"/>
      <c r="GA984" s="15"/>
      <c r="GB984" s="15"/>
      <c r="GC984" s="15"/>
      <c r="GD984" s="15"/>
      <c r="GE984" s="15"/>
      <c r="GF984" s="15"/>
      <c r="GG984" s="15"/>
      <c r="GH984" s="15"/>
      <c r="GI984" s="15"/>
      <c r="GJ984" s="15"/>
      <c r="GK984" s="15"/>
      <c r="GL984" s="15"/>
      <c r="GM984" s="15"/>
      <c r="GN984" s="15"/>
      <c r="GO984" s="15"/>
      <c r="GP984" s="15"/>
      <c r="GQ984" s="15"/>
      <c r="GR984" s="15"/>
      <c r="GS984" s="15"/>
      <c r="GT984" s="15"/>
      <c r="GU984" s="15"/>
      <c r="GV984" s="15"/>
      <c r="GW984" s="15"/>
      <c r="GX984" s="15"/>
      <c r="GY984" s="15"/>
      <c r="GZ984" s="15"/>
      <c r="HA984" s="15"/>
      <c r="HB984" s="15"/>
      <c r="HC984" s="15"/>
      <c r="HD984" s="15"/>
      <c r="HE984" s="15"/>
      <c r="HF984" s="15"/>
      <c r="HG984" s="15"/>
      <c r="HH984" s="15"/>
      <c r="HI984" s="15"/>
      <c r="HJ984" s="15"/>
      <c r="HK984" s="15"/>
      <c r="HL984" s="15"/>
      <c r="HM984" s="15"/>
      <c r="HN984" s="15"/>
      <c r="HO984" s="15"/>
      <c r="HP984" s="15"/>
      <c r="HQ984" s="15"/>
      <c r="HR984" s="15"/>
      <c r="HS984" s="15"/>
      <c r="HT984" s="15"/>
      <c r="HU984" s="15"/>
      <c r="HV984" s="15"/>
      <c r="HW984" s="15"/>
      <c r="HX984" s="15"/>
      <c r="HY984" s="15"/>
      <c r="HZ984" s="15"/>
      <c r="IA984" s="15"/>
      <c r="IB984" s="15"/>
    </row>
    <row r="985" s="11" customFormat="1" ht="39.95" customHeight="1" spans="1:236">
      <c r="A985" s="52">
        <v>186</v>
      </c>
      <c r="B985" s="52" t="s">
        <v>2461</v>
      </c>
      <c r="C985" s="53" t="s">
        <v>2476</v>
      </c>
      <c r="D985" s="52" t="s">
        <v>1167</v>
      </c>
      <c r="E985" s="52" t="s">
        <v>1807</v>
      </c>
      <c r="F985" s="64">
        <v>0.9</v>
      </c>
      <c r="G985" s="65">
        <v>71.2</v>
      </c>
      <c r="H985" s="52" t="s">
        <v>1926</v>
      </c>
      <c r="I985" s="85"/>
      <c r="J985" s="53" t="s">
        <v>1809</v>
      </c>
      <c r="K985" s="53" t="s">
        <v>2146</v>
      </c>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c r="BP985" s="15"/>
      <c r="BQ985" s="15"/>
      <c r="BR985" s="15"/>
      <c r="BS985" s="15"/>
      <c r="BT985" s="15"/>
      <c r="BU985" s="15"/>
      <c r="BV985" s="15"/>
      <c r="BW985" s="15"/>
      <c r="BX985" s="15"/>
      <c r="BY985" s="15"/>
      <c r="BZ985" s="15"/>
      <c r="CA985" s="15"/>
      <c r="CB985" s="15"/>
      <c r="CC985" s="15"/>
      <c r="CD985" s="15"/>
      <c r="CE985" s="15"/>
      <c r="CF985" s="15"/>
      <c r="CG985" s="15"/>
      <c r="CH985" s="15"/>
      <c r="CI985" s="15"/>
      <c r="CJ985" s="15"/>
      <c r="CK985" s="15"/>
      <c r="CL985" s="15"/>
      <c r="CM985" s="15"/>
      <c r="CN985" s="15"/>
      <c r="CO985" s="15"/>
      <c r="CP985" s="15"/>
      <c r="CQ985" s="15"/>
      <c r="CR985" s="15"/>
      <c r="CS985" s="15"/>
      <c r="CT985" s="15"/>
      <c r="CU985" s="15"/>
      <c r="CV985" s="15"/>
      <c r="CW985" s="15"/>
      <c r="CX985" s="15"/>
      <c r="CY985" s="15"/>
      <c r="CZ985" s="15"/>
      <c r="DA985" s="15"/>
      <c r="DB985" s="15"/>
      <c r="DC985" s="15"/>
      <c r="DD985" s="15"/>
      <c r="DE985" s="15"/>
      <c r="DF985" s="15"/>
      <c r="DG985" s="15"/>
      <c r="DH985" s="15"/>
      <c r="DI985" s="15"/>
      <c r="DJ985" s="15"/>
      <c r="DK985" s="15"/>
      <c r="DL985" s="15"/>
      <c r="DM985" s="15"/>
      <c r="DN985" s="15"/>
      <c r="DO985" s="15"/>
      <c r="DP985" s="15"/>
      <c r="DQ985" s="15"/>
      <c r="DR985" s="15"/>
      <c r="DS985" s="15"/>
      <c r="DT985" s="15"/>
      <c r="DU985" s="15"/>
      <c r="DV985" s="15"/>
      <c r="DW985" s="15"/>
      <c r="DX985" s="15"/>
      <c r="DY985" s="15"/>
      <c r="DZ985" s="15"/>
      <c r="EA985" s="15"/>
      <c r="EB985" s="15"/>
      <c r="EC985" s="15"/>
      <c r="ED985" s="15"/>
      <c r="EE985" s="15"/>
      <c r="EF985" s="15"/>
      <c r="EG985" s="15"/>
      <c r="EH985" s="15"/>
      <c r="EI985" s="15"/>
      <c r="EJ985" s="15"/>
      <c r="EK985" s="15"/>
      <c r="EL985" s="15"/>
      <c r="EM985" s="15"/>
      <c r="EN985" s="15"/>
      <c r="EO985" s="15"/>
      <c r="EP985" s="15"/>
      <c r="EQ985" s="15"/>
      <c r="ER985" s="15"/>
      <c r="ES985" s="15"/>
      <c r="ET985" s="15"/>
      <c r="EU985" s="15"/>
      <c r="EV985" s="15"/>
      <c r="EW985" s="15"/>
      <c r="EX985" s="15"/>
      <c r="EY985" s="15"/>
      <c r="EZ985" s="15"/>
      <c r="FA985" s="15"/>
      <c r="FB985" s="15"/>
      <c r="FC985" s="15"/>
      <c r="FD985" s="15"/>
      <c r="FE985" s="15"/>
      <c r="FF985" s="15"/>
      <c r="FG985" s="15"/>
      <c r="FH985" s="15"/>
      <c r="FI985" s="15"/>
      <c r="FJ985" s="15"/>
      <c r="FK985" s="15"/>
      <c r="FL985" s="15"/>
      <c r="FM985" s="15"/>
      <c r="FN985" s="15"/>
      <c r="FO985" s="15"/>
      <c r="FP985" s="15"/>
      <c r="FQ985" s="15"/>
      <c r="FR985" s="15"/>
      <c r="FS985" s="15"/>
      <c r="FT985" s="15"/>
      <c r="FU985" s="15"/>
      <c r="FV985" s="15"/>
      <c r="FW985" s="15"/>
      <c r="FX985" s="15"/>
      <c r="FY985" s="15"/>
      <c r="FZ985" s="15"/>
      <c r="GA985" s="15"/>
      <c r="GB985" s="15"/>
      <c r="GC985" s="15"/>
      <c r="GD985" s="15"/>
      <c r="GE985" s="15"/>
      <c r="GF985" s="15"/>
      <c r="GG985" s="15"/>
      <c r="GH985" s="15"/>
      <c r="GI985" s="15"/>
      <c r="GJ985" s="15"/>
      <c r="GK985" s="15"/>
      <c r="GL985" s="15"/>
      <c r="GM985" s="15"/>
      <c r="GN985" s="15"/>
      <c r="GO985" s="15"/>
      <c r="GP985" s="15"/>
      <c r="GQ985" s="15"/>
      <c r="GR985" s="15"/>
      <c r="GS985" s="15"/>
      <c r="GT985" s="15"/>
      <c r="GU985" s="15"/>
      <c r="GV985" s="15"/>
      <c r="GW985" s="15"/>
      <c r="GX985" s="15"/>
      <c r="GY985" s="15"/>
      <c r="GZ985" s="15"/>
      <c r="HA985" s="15"/>
      <c r="HB985" s="15"/>
      <c r="HC985" s="15"/>
      <c r="HD985" s="15"/>
      <c r="HE985" s="15"/>
      <c r="HF985" s="15"/>
      <c r="HG985" s="15"/>
      <c r="HH985" s="15"/>
      <c r="HI985" s="15"/>
      <c r="HJ985" s="15"/>
      <c r="HK985" s="15"/>
      <c r="HL985" s="15"/>
      <c r="HM985" s="15"/>
      <c r="HN985" s="15"/>
      <c r="HO985" s="15"/>
      <c r="HP985" s="15"/>
      <c r="HQ985" s="15"/>
      <c r="HR985" s="15"/>
      <c r="HS985" s="15"/>
      <c r="HT985" s="15"/>
      <c r="HU985" s="15"/>
      <c r="HV985" s="15"/>
      <c r="HW985" s="15"/>
      <c r="HX985" s="15"/>
      <c r="HY985" s="15"/>
      <c r="HZ985" s="15"/>
      <c r="IA985" s="15"/>
      <c r="IB985" s="15"/>
    </row>
    <row r="986" s="11" customFormat="1" ht="39.95" customHeight="1" spans="1:236">
      <c r="A986" s="52">
        <v>187</v>
      </c>
      <c r="B986" s="52" t="s">
        <v>2461</v>
      </c>
      <c r="C986" s="53" t="s">
        <v>2477</v>
      </c>
      <c r="D986" s="52" t="s">
        <v>1107</v>
      </c>
      <c r="E986" s="52" t="s">
        <v>2463</v>
      </c>
      <c r="F986" s="64">
        <v>0.9</v>
      </c>
      <c r="G986" s="65">
        <v>45.3</v>
      </c>
      <c r="H986" s="52" t="s">
        <v>2478</v>
      </c>
      <c r="I986" s="85"/>
      <c r="J986" s="53" t="s">
        <v>1809</v>
      </c>
      <c r="K986" s="53" t="s">
        <v>2146</v>
      </c>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5"/>
      <c r="BO986" s="15"/>
      <c r="BP986" s="15"/>
      <c r="BQ986" s="15"/>
      <c r="BR986" s="15"/>
      <c r="BS986" s="15"/>
      <c r="BT986" s="15"/>
      <c r="BU986" s="15"/>
      <c r="BV986" s="15"/>
      <c r="BW986" s="15"/>
      <c r="BX986" s="15"/>
      <c r="BY986" s="15"/>
      <c r="BZ986" s="15"/>
      <c r="CA986" s="15"/>
      <c r="CB986" s="15"/>
      <c r="CC986" s="15"/>
      <c r="CD986" s="15"/>
      <c r="CE986" s="15"/>
      <c r="CF986" s="15"/>
      <c r="CG986" s="15"/>
      <c r="CH986" s="15"/>
      <c r="CI986" s="15"/>
      <c r="CJ986" s="15"/>
      <c r="CK986" s="15"/>
      <c r="CL986" s="15"/>
      <c r="CM986" s="15"/>
      <c r="CN986" s="15"/>
      <c r="CO986" s="15"/>
      <c r="CP986" s="15"/>
      <c r="CQ986" s="15"/>
      <c r="CR986" s="15"/>
      <c r="CS986" s="15"/>
      <c r="CT986" s="15"/>
      <c r="CU986" s="15"/>
      <c r="CV986" s="15"/>
      <c r="CW986" s="15"/>
      <c r="CX986" s="15"/>
      <c r="CY986" s="15"/>
      <c r="CZ986" s="15"/>
      <c r="DA986" s="15"/>
      <c r="DB986" s="15"/>
      <c r="DC986" s="15"/>
      <c r="DD986" s="15"/>
      <c r="DE986" s="15"/>
      <c r="DF986" s="15"/>
      <c r="DG986" s="15"/>
      <c r="DH986" s="15"/>
      <c r="DI986" s="15"/>
      <c r="DJ986" s="15"/>
      <c r="DK986" s="15"/>
      <c r="DL986" s="15"/>
      <c r="DM986" s="15"/>
      <c r="DN986" s="15"/>
      <c r="DO986" s="15"/>
      <c r="DP986" s="15"/>
      <c r="DQ986" s="15"/>
      <c r="DR986" s="15"/>
      <c r="DS986" s="15"/>
      <c r="DT986" s="15"/>
      <c r="DU986" s="15"/>
      <c r="DV986" s="15"/>
      <c r="DW986" s="15"/>
      <c r="DX986" s="15"/>
      <c r="DY986" s="15"/>
      <c r="DZ986" s="15"/>
      <c r="EA986" s="15"/>
      <c r="EB986" s="15"/>
      <c r="EC986" s="15"/>
      <c r="ED986" s="15"/>
      <c r="EE986" s="15"/>
      <c r="EF986" s="15"/>
      <c r="EG986" s="15"/>
      <c r="EH986" s="15"/>
      <c r="EI986" s="15"/>
      <c r="EJ986" s="15"/>
      <c r="EK986" s="15"/>
      <c r="EL986" s="15"/>
      <c r="EM986" s="15"/>
      <c r="EN986" s="15"/>
      <c r="EO986" s="15"/>
      <c r="EP986" s="15"/>
      <c r="EQ986" s="15"/>
      <c r="ER986" s="15"/>
      <c r="ES986" s="15"/>
      <c r="ET986" s="15"/>
      <c r="EU986" s="15"/>
      <c r="EV986" s="15"/>
      <c r="EW986" s="15"/>
      <c r="EX986" s="15"/>
      <c r="EY986" s="15"/>
      <c r="EZ986" s="15"/>
      <c r="FA986" s="15"/>
      <c r="FB986" s="15"/>
      <c r="FC986" s="15"/>
      <c r="FD986" s="15"/>
      <c r="FE986" s="15"/>
      <c r="FF986" s="15"/>
      <c r="FG986" s="15"/>
      <c r="FH986" s="15"/>
      <c r="FI986" s="15"/>
      <c r="FJ986" s="15"/>
      <c r="FK986" s="15"/>
      <c r="FL986" s="15"/>
      <c r="FM986" s="15"/>
      <c r="FN986" s="15"/>
      <c r="FO986" s="15"/>
      <c r="FP986" s="15"/>
      <c r="FQ986" s="15"/>
      <c r="FR986" s="15"/>
      <c r="FS986" s="15"/>
      <c r="FT986" s="15"/>
      <c r="FU986" s="15"/>
      <c r="FV986" s="15"/>
      <c r="FW986" s="15"/>
      <c r="FX986" s="15"/>
      <c r="FY986" s="15"/>
      <c r="FZ986" s="15"/>
      <c r="GA986" s="15"/>
      <c r="GB986" s="15"/>
      <c r="GC986" s="15"/>
      <c r="GD986" s="15"/>
      <c r="GE986" s="15"/>
      <c r="GF986" s="15"/>
      <c r="GG986" s="15"/>
      <c r="GH986" s="15"/>
      <c r="GI986" s="15"/>
      <c r="GJ986" s="15"/>
      <c r="GK986" s="15"/>
      <c r="GL986" s="15"/>
      <c r="GM986" s="15"/>
      <c r="GN986" s="15"/>
      <c r="GO986" s="15"/>
      <c r="GP986" s="15"/>
      <c r="GQ986" s="15"/>
      <c r="GR986" s="15"/>
      <c r="GS986" s="15"/>
      <c r="GT986" s="15"/>
      <c r="GU986" s="15"/>
      <c r="GV986" s="15"/>
      <c r="GW986" s="15"/>
      <c r="GX986" s="15"/>
      <c r="GY986" s="15"/>
      <c r="GZ986" s="15"/>
      <c r="HA986" s="15"/>
      <c r="HB986" s="15"/>
      <c r="HC986" s="15"/>
      <c r="HD986" s="15"/>
      <c r="HE986" s="15"/>
      <c r="HF986" s="15"/>
      <c r="HG986" s="15"/>
      <c r="HH986" s="15"/>
      <c r="HI986" s="15"/>
      <c r="HJ986" s="15"/>
      <c r="HK986" s="15"/>
      <c r="HL986" s="15"/>
      <c r="HM986" s="15"/>
      <c r="HN986" s="15"/>
      <c r="HO986" s="15"/>
      <c r="HP986" s="15"/>
      <c r="HQ986" s="15"/>
      <c r="HR986" s="15"/>
      <c r="HS986" s="15"/>
      <c r="HT986" s="15"/>
      <c r="HU986" s="15"/>
      <c r="HV986" s="15"/>
      <c r="HW986" s="15"/>
      <c r="HX986" s="15"/>
      <c r="HY986" s="15"/>
      <c r="HZ986" s="15"/>
      <c r="IA986" s="15"/>
      <c r="IB986" s="15"/>
    </row>
    <row r="987" s="11" customFormat="1" ht="39.95" customHeight="1" spans="1:236">
      <c r="A987" s="52">
        <v>188</v>
      </c>
      <c r="B987" s="52" t="s">
        <v>2461</v>
      </c>
      <c r="C987" s="53" t="s">
        <v>2479</v>
      </c>
      <c r="D987" s="52" t="s">
        <v>2480</v>
      </c>
      <c r="E987" s="52" t="s">
        <v>2463</v>
      </c>
      <c r="F987" s="64">
        <v>0.9</v>
      </c>
      <c r="G987" s="65">
        <v>17.6</v>
      </c>
      <c r="H987" s="52" t="s">
        <v>2205</v>
      </c>
      <c r="I987" s="85"/>
      <c r="J987" s="53" t="s">
        <v>1809</v>
      </c>
      <c r="K987" s="53" t="s">
        <v>2146</v>
      </c>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c r="BP987" s="15"/>
      <c r="BQ987" s="15"/>
      <c r="BR987" s="15"/>
      <c r="BS987" s="15"/>
      <c r="BT987" s="15"/>
      <c r="BU987" s="15"/>
      <c r="BV987" s="15"/>
      <c r="BW987" s="15"/>
      <c r="BX987" s="15"/>
      <c r="BY987" s="15"/>
      <c r="BZ987" s="15"/>
      <c r="CA987" s="15"/>
      <c r="CB987" s="15"/>
      <c r="CC987" s="15"/>
      <c r="CD987" s="15"/>
      <c r="CE987" s="15"/>
      <c r="CF987" s="15"/>
      <c r="CG987" s="15"/>
      <c r="CH987" s="15"/>
      <c r="CI987" s="15"/>
      <c r="CJ987" s="15"/>
      <c r="CK987" s="15"/>
      <c r="CL987" s="15"/>
      <c r="CM987" s="15"/>
      <c r="CN987" s="15"/>
      <c r="CO987" s="15"/>
      <c r="CP987" s="15"/>
      <c r="CQ987" s="15"/>
      <c r="CR987" s="15"/>
      <c r="CS987" s="15"/>
      <c r="CT987" s="15"/>
      <c r="CU987" s="15"/>
      <c r="CV987" s="15"/>
      <c r="CW987" s="15"/>
      <c r="CX987" s="15"/>
      <c r="CY987" s="15"/>
      <c r="CZ987" s="15"/>
      <c r="DA987" s="15"/>
      <c r="DB987" s="15"/>
      <c r="DC987" s="15"/>
      <c r="DD987" s="15"/>
      <c r="DE987" s="15"/>
      <c r="DF987" s="15"/>
      <c r="DG987" s="15"/>
      <c r="DH987" s="15"/>
      <c r="DI987" s="15"/>
      <c r="DJ987" s="15"/>
      <c r="DK987" s="15"/>
      <c r="DL987" s="15"/>
      <c r="DM987" s="15"/>
      <c r="DN987" s="15"/>
      <c r="DO987" s="15"/>
      <c r="DP987" s="15"/>
      <c r="DQ987" s="15"/>
      <c r="DR987" s="15"/>
      <c r="DS987" s="15"/>
      <c r="DT987" s="15"/>
      <c r="DU987" s="15"/>
      <c r="DV987" s="15"/>
      <c r="DW987" s="15"/>
      <c r="DX987" s="15"/>
      <c r="DY987" s="15"/>
      <c r="DZ987" s="15"/>
      <c r="EA987" s="15"/>
      <c r="EB987" s="15"/>
      <c r="EC987" s="15"/>
      <c r="ED987" s="15"/>
      <c r="EE987" s="15"/>
      <c r="EF987" s="15"/>
      <c r="EG987" s="15"/>
      <c r="EH987" s="15"/>
      <c r="EI987" s="15"/>
      <c r="EJ987" s="15"/>
      <c r="EK987" s="15"/>
      <c r="EL987" s="15"/>
      <c r="EM987" s="15"/>
      <c r="EN987" s="15"/>
      <c r="EO987" s="15"/>
      <c r="EP987" s="15"/>
      <c r="EQ987" s="15"/>
      <c r="ER987" s="15"/>
      <c r="ES987" s="15"/>
      <c r="ET987" s="15"/>
      <c r="EU987" s="15"/>
      <c r="EV987" s="15"/>
      <c r="EW987" s="15"/>
      <c r="EX987" s="15"/>
      <c r="EY987" s="15"/>
      <c r="EZ987" s="15"/>
      <c r="FA987" s="15"/>
      <c r="FB987" s="15"/>
      <c r="FC987" s="15"/>
      <c r="FD987" s="15"/>
      <c r="FE987" s="15"/>
      <c r="FF987" s="15"/>
      <c r="FG987" s="15"/>
      <c r="FH987" s="15"/>
      <c r="FI987" s="15"/>
      <c r="FJ987" s="15"/>
      <c r="FK987" s="15"/>
      <c r="FL987" s="15"/>
      <c r="FM987" s="15"/>
      <c r="FN987" s="15"/>
      <c r="FO987" s="15"/>
      <c r="FP987" s="15"/>
      <c r="FQ987" s="15"/>
      <c r="FR987" s="15"/>
      <c r="FS987" s="15"/>
      <c r="FT987" s="15"/>
      <c r="FU987" s="15"/>
      <c r="FV987" s="15"/>
      <c r="FW987" s="15"/>
      <c r="FX987" s="15"/>
      <c r="FY987" s="15"/>
      <c r="FZ987" s="15"/>
      <c r="GA987" s="15"/>
      <c r="GB987" s="15"/>
      <c r="GC987" s="15"/>
      <c r="GD987" s="15"/>
      <c r="GE987" s="15"/>
      <c r="GF987" s="15"/>
      <c r="GG987" s="15"/>
      <c r="GH987" s="15"/>
      <c r="GI987" s="15"/>
      <c r="GJ987" s="15"/>
      <c r="GK987" s="15"/>
      <c r="GL987" s="15"/>
      <c r="GM987" s="15"/>
      <c r="GN987" s="15"/>
      <c r="GO987" s="15"/>
      <c r="GP987" s="15"/>
      <c r="GQ987" s="15"/>
      <c r="GR987" s="15"/>
      <c r="GS987" s="15"/>
      <c r="GT987" s="15"/>
      <c r="GU987" s="15"/>
      <c r="GV987" s="15"/>
      <c r="GW987" s="15"/>
      <c r="GX987" s="15"/>
      <c r="GY987" s="15"/>
      <c r="GZ987" s="15"/>
      <c r="HA987" s="15"/>
      <c r="HB987" s="15"/>
      <c r="HC987" s="15"/>
      <c r="HD987" s="15"/>
      <c r="HE987" s="15"/>
      <c r="HF987" s="15"/>
      <c r="HG987" s="15"/>
      <c r="HH987" s="15"/>
      <c r="HI987" s="15"/>
      <c r="HJ987" s="15"/>
      <c r="HK987" s="15"/>
      <c r="HL987" s="15"/>
      <c r="HM987" s="15"/>
      <c r="HN987" s="15"/>
      <c r="HO987" s="15"/>
      <c r="HP987" s="15"/>
      <c r="HQ987" s="15"/>
      <c r="HR987" s="15"/>
      <c r="HS987" s="15"/>
      <c r="HT987" s="15"/>
      <c r="HU987" s="15"/>
      <c r="HV987" s="15"/>
      <c r="HW987" s="15"/>
      <c r="HX987" s="15"/>
      <c r="HY987" s="15"/>
      <c r="HZ987" s="15"/>
      <c r="IA987" s="15"/>
      <c r="IB987" s="15"/>
    </row>
    <row r="988" s="11" customFormat="1" ht="39.95" customHeight="1" spans="1:236">
      <c r="A988" s="52">
        <v>189</v>
      </c>
      <c r="B988" s="52" t="s">
        <v>2461</v>
      </c>
      <c r="C988" s="53" t="s">
        <v>2481</v>
      </c>
      <c r="D988" s="52" t="s">
        <v>1775</v>
      </c>
      <c r="E988" s="52" t="s">
        <v>2463</v>
      </c>
      <c r="F988" s="64">
        <v>0.9</v>
      </c>
      <c r="G988" s="65">
        <v>37.3</v>
      </c>
      <c r="H988" s="52" t="s">
        <v>1895</v>
      </c>
      <c r="I988" s="85"/>
      <c r="J988" s="53" t="s">
        <v>1809</v>
      </c>
      <c r="K988" s="53" t="s">
        <v>2146</v>
      </c>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c r="BP988" s="15"/>
      <c r="BQ988" s="15"/>
      <c r="BR988" s="15"/>
      <c r="BS988" s="15"/>
      <c r="BT988" s="15"/>
      <c r="BU988" s="15"/>
      <c r="BV988" s="15"/>
      <c r="BW988" s="15"/>
      <c r="BX988" s="15"/>
      <c r="BY988" s="15"/>
      <c r="BZ988" s="15"/>
      <c r="CA988" s="15"/>
      <c r="CB988" s="15"/>
      <c r="CC988" s="15"/>
      <c r="CD988" s="15"/>
      <c r="CE988" s="15"/>
      <c r="CF988" s="15"/>
      <c r="CG988" s="15"/>
      <c r="CH988" s="15"/>
      <c r="CI988" s="15"/>
      <c r="CJ988" s="15"/>
      <c r="CK988" s="15"/>
      <c r="CL988" s="15"/>
      <c r="CM988" s="15"/>
      <c r="CN988" s="15"/>
      <c r="CO988" s="15"/>
      <c r="CP988" s="15"/>
      <c r="CQ988" s="15"/>
      <c r="CR988" s="15"/>
      <c r="CS988" s="15"/>
      <c r="CT988" s="15"/>
      <c r="CU988" s="15"/>
      <c r="CV988" s="15"/>
      <c r="CW988" s="15"/>
      <c r="CX988" s="15"/>
      <c r="CY988" s="15"/>
      <c r="CZ988" s="15"/>
      <c r="DA988" s="15"/>
      <c r="DB988" s="15"/>
      <c r="DC988" s="15"/>
      <c r="DD988" s="15"/>
      <c r="DE988" s="15"/>
      <c r="DF988" s="15"/>
      <c r="DG988" s="15"/>
      <c r="DH988" s="15"/>
      <c r="DI988" s="15"/>
      <c r="DJ988" s="15"/>
      <c r="DK988" s="15"/>
      <c r="DL988" s="15"/>
      <c r="DM988" s="15"/>
      <c r="DN988" s="15"/>
      <c r="DO988" s="15"/>
      <c r="DP988" s="15"/>
      <c r="DQ988" s="15"/>
      <c r="DR988" s="15"/>
      <c r="DS988" s="15"/>
      <c r="DT988" s="15"/>
      <c r="DU988" s="15"/>
      <c r="DV988" s="15"/>
      <c r="DW988" s="15"/>
      <c r="DX988" s="15"/>
      <c r="DY988" s="15"/>
      <c r="DZ988" s="15"/>
      <c r="EA988" s="15"/>
      <c r="EB988" s="15"/>
      <c r="EC988" s="15"/>
      <c r="ED988" s="15"/>
      <c r="EE988" s="15"/>
      <c r="EF988" s="15"/>
      <c r="EG988" s="15"/>
      <c r="EH988" s="15"/>
      <c r="EI988" s="15"/>
      <c r="EJ988" s="15"/>
      <c r="EK988" s="15"/>
      <c r="EL988" s="15"/>
      <c r="EM988" s="15"/>
      <c r="EN988" s="15"/>
      <c r="EO988" s="15"/>
      <c r="EP988" s="15"/>
      <c r="EQ988" s="15"/>
      <c r="ER988" s="15"/>
      <c r="ES988" s="15"/>
      <c r="ET988" s="15"/>
      <c r="EU988" s="15"/>
      <c r="EV988" s="15"/>
      <c r="EW988" s="15"/>
      <c r="EX988" s="15"/>
      <c r="EY988" s="15"/>
      <c r="EZ988" s="15"/>
      <c r="FA988" s="15"/>
      <c r="FB988" s="15"/>
      <c r="FC988" s="15"/>
      <c r="FD988" s="15"/>
      <c r="FE988" s="15"/>
      <c r="FF988" s="15"/>
      <c r="FG988" s="15"/>
      <c r="FH988" s="15"/>
      <c r="FI988" s="15"/>
      <c r="FJ988" s="15"/>
      <c r="FK988" s="15"/>
      <c r="FL988" s="15"/>
      <c r="FM988" s="15"/>
      <c r="FN988" s="15"/>
      <c r="FO988" s="15"/>
      <c r="FP988" s="15"/>
      <c r="FQ988" s="15"/>
      <c r="FR988" s="15"/>
      <c r="FS988" s="15"/>
      <c r="FT988" s="15"/>
      <c r="FU988" s="15"/>
      <c r="FV988" s="15"/>
      <c r="FW988" s="15"/>
      <c r="FX988" s="15"/>
      <c r="FY988" s="15"/>
      <c r="FZ988" s="15"/>
      <c r="GA988" s="15"/>
      <c r="GB988" s="15"/>
      <c r="GC988" s="15"/>
      <c r="GD988" s="15"/>
      <c r="GE988" s="15"/>
      <c r="GF988" s="15"/>
      <c r="GG988" s="15"/>
      <c r="GH988" s="15"/>
      <c r="GI988" s="15"/>
      <c r="GJ988" s="15"/>
      <c r="GK988" s="15"/>
      <c r="GL988" s="15"/>
      <c r="GM988" s="15"/>
      <c r="GN988" s="15"/>
      <c r="GO988" s="15"/>
      <c r="GP988" s="15"/>
      <c r="GQ988" s="15"/>
      <c r="GR988" s="15"/>
      <c r="GS988" s="15"/>
      <c r="GT988" s="15"/>
      <c r="GU988" s="15"/>
      <c r="GV988" s="15"/>
      <c r="GW988" s="15"/>
      <c r="GX988" s="15"/>
      <c r="GY988" s="15"/>
      <c r="GZ988" s="15"/>
      <c r="HA988" s="15"/>
      <c r="HB988" s="15"/>
      <c r="HC988" s="15"/>
      <c r="HD988" s="15"/>
      <c r="HE988" s="15"/>
      <c r="HF988" s="15"/>
      <c r="HG988" s="15"/>
      <c r="HH988" s="15"/>
      <c r="HI988" s="15"/>
      <c r="HJ988" s="15"/>
      <c r="HK988" s="15"/>
      <c r="HL988" s="15"/>
      <c r="HM988" s="15"/>
      <c r="HN988" s="15"/>
      <c r="HO988" s="15"/>
      <c r="HP988" s="15"/>
      <c r="HQ988" s="15"/>
      <c r="HR988" s="15"/>
      <c r="HS988" s="15"/>
      <c r="HT988" s="15"/>
      <c r="HU988" s="15"/>
      <c r="HV988" s="15"/>
      <c r="HW988" s="15"/>
      <c r="HX988" s="15"/>
      <c r="HY988" s="15"/>
      <c r="HZ988" s="15"/>
      <c r="IA988" s="15"/>
      <c r="IB988" s="15"/>
    </row>
    <row r="989" s="11" customFormat="1" ht="39.95" customHeight="1" spans="1:236">
      <c r="A989" s="52">
        <v>190</v>
      </c>
      <c r="B989" s="52" t="s">
        <v>2461</v>
      </c>
      <c r="C989" s="53" t="s">
        <v>2482</v>
      </c>
      <c r="D989" s="52" t="s">
        <v>1198</v>
      </c>
      <c r="E989" s="52" t="s">
        <v>2463</v>
      </c>
      <c r="F989" s="64">
        <v>0.9</v>
      </c>
      <c r="G989" s="65">
        <v>153</v>
      </c>
      <c r="H989" s="52" t="s">
        <v>2199</v>
      </c>
      <c r="I989" s="85"/>
      <c r="J989" s="53" t="s">
        <v>1809</v>
      </c>
      <c r="K989" s="53" t="s">
        <v>2146</v>
      </c>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5"/>
      <c r="BO989" s="15"/>
      <c r="BP989" s="15"/>
      <c r="BQ989" s="15"/>
      <c r="BR989" s="15"/>
      <c r="BS989" s="15"/>
      <c r="BT989" s="15"/>
      <c r="BU989" s="15"/>
      <c r="BV989" s="15"/>
      <c r="BW989" s="15"/>
      <c r="BX989" s="15"/>
      <c r="BY989" s="15"/>
      <c r="BZ989" s="15"/>
      <c r="CA989" s="15"/>
      <c r="CB989" s="15"/>
      <c r="CC989" s="15"/>
      <c r="CD989" s="15"/>
      <c r="CE989" s="15"/>
      <c r="CF989" s="15"/>
      <c r="CG989" s="15"/>
      <c r="CH989" s="15"/>
      <c r="CI989" s="15"/>
      <c r="CJ989" s="15"/>
      <c r="CK989" s="15"/>
      <c r="CL989" s="15"/>
      <c r="CM989" s="15"/>
      <c r="CN989" s="15"/>
      <c r="CO989" s="15"/>
      <c r="CP989" s="15"/>
      <c r="CQ989" s="15"/>
      <c r="CR989" s="15"/>
      <c r="CS989" s="15"/>
      <c r="CT989" s="15"/>
      <c r="CU989" s="15"/>
      <c r="CV989" s="15"/>
      <c r="CW989" s="15"/>
      <c r="CX989" s="15"/>
      <c r="CY989" s="15"/>
      <c r="CZ989" s="15"/>
      <c r="DA989" s="15"/>
      <c r="DB989" s="15"/>
      <c r="DC989" s="15"/>
      <c r="DD989" s="15"/>
      <c r="DE989" s="15"/>
      <c r="DF989" s="15"/>
      <c r="DG989" s="15"/>
      <c r="DH989" s="15"/>
      <c r="DI989" s="15"/>
      <c r="DJ989" s="15"/>
      <c r="DK989" s="15"/>
      <c r="DL989" s="15"/>
      <c r="DM989" s="15"/>
      <c r="DN989" s="15"/>
      <c r="DO989" s="15"/>
      <c r="DP989" s="15"/>
      <c r="DQ989" s="15"/>
      <c r="DR989" s="15"/>
      <c r="DS989" s="15"/>
      <c r="DT989" s="15"/>
      <c r="DU989" s="15"/>
      <c r="DV989" s="15"/>
      <c r="DW989" s="15"/>
      <c r="DX989" s="15"/>
      <c r="DY989" s="15"/>
      <c r="DZ989" s="15"/>
      <c r="EA989" s="15"/>
      <c r="EB989" s="15"/>
      <c r="EC989" s="15"/>
      <c r="ED989" s="15"/>
      <c r="EE989" s="15"/>
      <c r="EF989" s="15"/>
      <c r="EG989" s="15"/>
      <c r="EH989" s="15"/>
      <c r="EI989" s="15"/>
      <c r="EJ989" s="15"/>
      <c r="EK989" s="15"/>
      <c r="EL989" s="15"/>
      <c r="EM989" s="15"/>
      <c r="EN989" s="15"/>
      <c r="EO989" s="15"/>
      <c r="EP989" s="15"/>
      <c r="EQ989" s="15"/>
      <c r="ER989" s="15"/>
      <c r="ES989" s="15"/>
      <c r="ET989" s="15"/>
      <c r="EU989" s="15"/>
      <c r="EV989" s="15"/>
      <c r="EW989" s="15"/>
      <c r="EX989" s="15"/>
      <c r="EY989" s="15"/>
      <c r="EZ989" s="15"/>
      <c r="FA989" s="15"/>
      <c r="FB989" s="15"/>
      <c r="FC989" s="15"/>
      <c r="FD989" s="15"/>
      <c r="FE989" s="15"/>
      <c r="FF989" s="15"/>
      <c r="FG989" s="15"/>
      <c r="FH989" s="15"/>
      <c r="FI989" s="15"/>
      <c r="FJ989" s="15"/>
      <c r="FK989" s="15"/>
      <c r="FL989" s="15"/>
      <c r="FM989" s="15"/>
      <c r="FN989" s="15"/>
      <c r="FO989" s="15"/>
      <c r="FP989" s="15"/>
      <c r="FQ989" s="15"/>
      <c r="FR989" s="15"/>
      <c r="FS989" s="15"/>
      <c r="FT989" s="15"/>
      <c r="FU989" s="15"/>
      <c r="FV989" s="15"/>
      <c r="FW989" s="15"/>
      <c r="FX989" s="15"/>
      <c r="FY989" s="15"/>
      <c r="FZ989" s="15"/>
      <c r="GA989" s="15"/>
      <c r="GB989" s="15"/>
      <c r="GC989" s="15"/>
      <c r="GD989" s="15"/>
      <c r="GE989" s="15"/>
      <c r="GF989" s="15"/>
      <c r="GG989" s="15"/>
      <c r="GH989" s="15"/>
      <c r="GI989" s="15"/>
      <c r="GJ989" s="15"/>
      <c r="GK989" s="15"/>
      <c r="GL989" s="15"/>
      <c r="GM989" s="15"/>
      <c r="GN989" s="15"/>
      <c r="GO989" s="15"/>
      <c r="GP989" s="15"/>
      <c r="GQ989" s="15"/>
      <c r="GR989" s="15"/>
      <c r="GS989" s="15"/>
      <c r="GT989" s="15"/>
      <c r="GU989" s="15"/>
      <c r="GV989" s="15"/>
      <c r="GW989" s="15"/>
      <c r="GX989" s="15"/>
      <c r="GY989" s="15"/>
      <c r="GZ989" s="15"/>
      <c r="HA989" s="15"/>
      <c r="HB989" s="15"/>
      <c r="HC989" s="15"/>
      <c r="HD989" s="15"/>
      <c r="HE989" s="15"/>
      <c r="HF989" s="15"/>
      <c r="HG989" s="15"/>
      <c r="HH989" s="15"/>
      <c r="HI989" s="15"/>
      <c r="HJ989" s="15"/>
      <c r="HK989" s="15"/>
      <c r="HL989" s="15"/>
      <c r="HM989" s="15"/>
      <c r="HN989" s="15"/>
      <c r="HO989" s="15"/>
      <c r="HP989" s="15"/>
      <c r="HQ989" s="15"/>
      <c r="HR989" s="15"/>
      <c r="HS989" s="15"/>
      <c r="HT989" s="15"/>
      <c r="HU989" s="15"/>
      <c r="HV989" s="15"/>
      <c r="HW989" s="15"/>
      <c r="HX989" s="15"/>
      <c r="HY989" s="15"/>
      <c r="HZ989" s="15"/>
      <c r="IA989" s="15"/>
      <c r="IB989" s="15"/>
    </row>
    <row r="990" s="11" customFormat="1" ht="39.95" customHeight="1" spans="1:236">
      <c r="A990" s="52">
        <v>191</v>
      </c>
      <c r="B990" s="52" t="s">
        <v>2461</v>
      </c>
      <c r="C990" s="53" t="s">
        <v>2483</v>
      </c>
      <c r="D990" s="52" t="s">
        <v>1384</v>
      </c>
      <c r="E990" s="52" t="s">
        <v>2463</v>
      </c>
      <c r="F990" s="64">
        <v>0.9</v>
      </c>
      <c r="G990" s="65">
        <v>12.9</v>
      </c>
      <c r="H990" s="52" t="s">
        <v>2484</v>
      </c>
      <c r="I990" s="85"/>
      <c r="J990" s="53" t="s">
        <v>1809</v>
      </c>
      <c r="K990" s="53" t="s">
        <v>2146</v>
      </c>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5"/>
      <c r="BO990" s="15"/>
      <c r="BP990" s="15"/>
      <c r="BQ990" s="15"/>
      <c r="BR990" s="15"/>
      <c r="BS990" s="15"/>
      <c r="BT990" s="15"/>
      <c r="BU990" s="15"/>
      <c r="BV990" s="15"/>
      <c r="BW990" s="15"/>
      <c r="BX990" s="15"/>
      <c r="BY990" s="15"/>
      <c r="BZ990" s="15"/>
      <c r="CA990" s="15"/>
      <c r="CB990" s="15"/>
      <c r="CC990" s="15"/>
      <c r="CD990" s="15"/>
      <c r="CE990" s="15"/>
      <c r="CF990" s="15"/>
      <c r="CG990" s="15"/>
      <c r="CH990" s="15"/>
      <c r="CI990" s="15"/>
      <c r="CJ990" s="15"/>
      <c r="CK990" s="15"/>
      <c r="CL990" s="15"/>
      <c r="CM990" s="15"/>
      <c r="CN990" s="15"/>
      <c r="CO990" s="15"/>
      <c r="CP990" s="15"/>
      <c r="CQ990" s="15"/>
      <c r="CR990" s="15"/>
      <c r="CS990" s="15"/>
      <c r="CT990" s="15"/>
      <c r="CU990" s="15"/>
      <c r="CV990" s="15"/>
      <c r="CW990" s="15"/>
      <c r="CX990" s="15"/>
      <c r="CY990" s="15"/>
      <c r="CZ990" s="15"/>
      <c r="DA990" s="15"/>
      <c r="DB990" s="15"/>
      <c r="DC990" s="15"/>
      <c r="DD990" s="15"/>
      <c r="DE990" s="15"/>
      <c r="DF990" s="15"/>
      <c r="DG990" s="15"/>
      <c r="DH990" s="15"/>
      <c r="DI990" s="15"/>
      <c r="DJ990" s="15"/>
      <c r="DK990" s="15"/>
      <c r="DL990" s="15"/>
      <c r="DM990" s="15"/>
      <c r="DN990" s="15"/>
      <c r="DO990" s="15"/>
      <c r="DP990" s="15"/>
      <c r="DQ990" s="15"/>
      <c r="DR990" s="15"/>
      <c r="DS990" s="15"/>
      <c r="DT990" s="15"/>
      <c r="DU990" s="15"/>
      <c r="DV990" s="15"/>
      <c r="DW990" s="15"/>
      <c r="DX990" s="15"/>
      <c r="DY990" s="15"/>
      <c r="DZ990" s="15"/>
      <c r="EA990" s="15"/>
      <c r="EB990" s="15"/>
      <c r="EC990" s="15"/>
      <c r="ED990" s="15"/>
      <c r="EE990" s="15"/>
      <c r="EF990" s="15"/>
      <c r="EG990" s="15"/>
      <c r="EH990" s="15"/>
      <c r="EI990" s="15"/>
      <c r="EJ990" s="15"/>
      <c r="EK990" s="15"/>
      <c r="EL990" s="15"/>
      <c r="EM990" s="15"/>
      <c r="EN990" s="15"/>
      <c r="EO990" s="15"/>
      <c r="EP990" s="15"/>
      <c r="EQ990" s="15"/>
      <c r="ER990" s="15"/>
      <c r="ES990" s="15"/>
      <c r="ET990" s="15"/>
      <c r="EU990" s="15"/>
      <c r="EV990" s="15"/>
      <c r="EW990" s="15"/>
      <c r="EX990" s="15"/>
      <c r="EY990" s="15"/>
      <c r="EZ990" s="15"/>
      <c r="FA990" s="15"/>
      <c r="FB990" s="15"/>
      <c r="FC990" s="15"/>
      <c r="FD990" s="15"/>
      <c r="FE990" s="15"/>
      <c r="FF990" s="15"/>
      <c r="FG990" s="15"/>
      <c r="FH990" s="15"/>
      <c r="FI990" s="15"/>
      <c r="FJ990" s="15"/>
      <c r="FK990" s="15"/>
      <c r="FL990" s="15"/>
      <c r="FM990" s="15"/>
      <c r="FN990" s="15"/>
      <c r="FO990" s="15"/>
      <c r="FP990" s="15"/>
      <c r="FQ990" s="15"/>
      <c r="FR990" s="15"/>
      <c r="FS990" s="15"/>
      <c r="FT990" s="15"/>
      <c r="FU990" s="15"/>
      <c r="FV990" s="15"/>
      <c r="FW990" s="15"/>
      <c r="FX990" s="15"/>
      <c r="FY990" s="15"/>
      <c r="FZ990" s="15"/>
      <c r="GA990" s="15"/>
      <c r="GB990" s="15"/>
      <c r="GC990" s="15"/>
      <c r="GD990" s="15"/>
      <c r="GE990" s="15"/>
      <c r="GF990" s="15"/>
      <c r="GG990" s="15"/>
      <c r="GH990" s="15"/>
      <c r="GI990" s="15"/>
      <c r="GJ990" s="15"/>
      <c r="GK990" s="15"/>
      <c r="GL990" s="15"/>
      <c r="GM990" s="15"/>
      <c r="GN990" s="15"/>
      <c r="GO990" s="15"/>
      <c r="GP990" s="15"/>
      <c r="GQ990" s="15"/>
      <c r="GR990" s="15"/>
      <c r="GS990" s="15"/>
      <c r="GT990" s="15"/>
      <c r="GU990" s="15"/>
      <c r="GV990" s="15"/>
      <c r="GW990" s="15"/>
      <c r="GX990" s="15"/>
      <c r="GY990" s="15"/>
      <c r="GZ990" s="15"/>
      <c r="HA990" s="15"/>
      <c r="HB990" s="15"/>
      <c r="HC990" s="15"/>
      <c r="HD990" s="15"/>
      <c r="HE990" s="15"/>
      <c r="HF990" s="15"/>
      <c r="HG990" s="15"/>
      <c r="HH990" s="15"/>
      <c r="HI990" s="15"/>
      <c r="HJ990" s="15"/>
      <c r="HK990" s="15"/>
      <c r="HL990" s="15"/>
      <c r="HM990" s="15"/>
      <c r="HN990" s="15"/>
      <c r="HO990" s="15"/>
      <c r="HP990" s="15"/>
      <c r="HQ990" s="15"/>
      <c r="HR990" s="15"/>
      <c r="HS990" s="15"/>
      <c r="HT990" s="15"/>
      <c r="HU990" s="15"/>
      <c r="HV990" s="15"/>
      <c r="HW990" s="15"/>
      <c r="HX990" s="15"/>
      <c r="HY990" s="15"/>
      <c r="HZ990" s="15"/>
      <c r="IA990" s="15"/>
      <c r="IB990" s="15"/>
    </row>
    <row r="991" s="11" customFormat="1" ht="39.95" customHeight="1" spans="1:236">
      <c r="A991" s="52">
        <v>192</v>
      </c>
      <c r="B991" s="52" t="s">
        <v>2461</v>
      </c>
      <c r="C991" s="53" t="s">
        <v>2485</v>
      </c>
      <c r="D991" s="52" t="s">
        <v>813</v>
      </c>
      <c r="E991" s="52" t="s">
        <v>2463</v>
      </c>
      <c r="F991" s="64">
        <v>0.9</v>
      </c>
      <c r="G991" s="65">
        <v>100.9</v>
      </c>
      <c r="H991" s="52" t="s">
        <v>1895</v>
      </c>
      <c r="I991" s="85"/>
      <c r="J991" s="53" t="s">
        <v>1809</v>
      </c>
      <c r="K991" s="53" t="s">
        <v>2146</v>
      </c>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c r="BP991" s="15"/>
      <c r="BQ991" s="15"/>
      <c r="BR991" s="15"/>
      <c r="BS991" s="15"/>
      <c r="BT991" s="15"/>
      <c r="BU991" s="15"/>
      <c r="BV991" s="15"/>
      <c r="BW991" s="15"/>
      <c r="BX991" s="15"/>
      <c r="BY991" s="15"/>
      <c r="BZ991" s="15"/>
      <c r="CA991" s="15"/>
      <c r="CB991" s="15"/>
      <c r="CC991" s="15"/>
      <c r="CD991" s="15"/>
      <c r="CE991" s="15"/>
      <c r="CF991" s="15"/>
      <c r="CG991" s="15"/>
      <c r="CH991" s="15"/>
      <c r="CI991" s="15"/>
      <c r="CJ991" s="15"/>
      <c r="CK991" s="15"/>
      <c r="CL991" s="15"/>
      <c r="CM991" s="15"/>
      <c r="CN991" s="15"/>
      <c r="CO991" s="15"/>
      <c r="CP991" s="15"/>
      <c r="CQ991" s="15"/>
      <c r="CR991" s="15"/>
      <c r="CS991" s="15"/>
      <c r="CT991" s="15"/>
      <c r="CU991" s="15"/>
      <c r="CV991" s="15"/>
      <c r="CW991" s="15"/>
      <c r="CX991" s="15"/>
      <c r="CY991" s="15"/>
      <c r="CZ991" s="15"/>
      <c r="DA991" s="15"/>
      <c r="DB991" s="15"/>
      <c r="DC991" s="15"/>
      <c r="DD991" s="15"/>
      <c r="DE991" s="15"/>
      <c r="DF991" s="15"/>
      <c r="DG991" s="15"/>
      <c r="DH991" s="15"/>
      <c r="DI991" s="15"/>
      <c r="DJ991" s="15"/>
      <c r="DK991" s="15"/>
      <c r="DL991" s="15"/>
      <c r="DM991" s="15"/>
      <c r="DN991" s="15"/>
      <c r="DO991" s="15"/>
      <c r="DP991" s="15"/>
      <c r="DQ991" s="15"/>
      <c r="DR991" s="15"/>
      <c r="DS991" s="15"/>
      <c r="DT991" s="15"/>
      <c r="DU991" s="15"/>
      <c r="DV991" s="15"/>
      <c r="DW991" s="15"/>
      <c r="DX991" s="15"/>
      <c r="DY991" s="15"/>
      <c r="DZ991" s="15"/>
      <c r="EA991" s="15"/>
      <c r="EB991" s="15"/>
      <c r="EC991" s="15"/>
      <c r="ED991" s="15"/>
      <c r="EE991" s="15"/>
      <c r="EF991" s="15"/>
      <c r="EG991" s="15"/>
      <c r="EH991" s="15"/>
      <c r="EI991" s="15"/>
      <c r="EJ991" s="15"/>
      <c r="EK991" s="15"/>
      <c r="EL991" s="15"/>
      <c r="EM991" s="15"/>
      <c r="EN991" s="15"/>
      <c r="EO991" s="15"/>
      <c r="EP991" s="15"/>
      <c r="EQ991" s="15"/>
      <c r="ER991" s="15"/>
      <c r="ES991" s="15"/>
      <c r="ET991" s="15"/>
      <c r="EU991" s="15"/>
      <c r="EV991" s="15"/>
      <c r="EW991" s="15"/>
      <c r="EX991" s="15"/>
      <c r="EY991" s="15"/>
      <c r="EZ991" s="15"/>
      <c r="FA991" s="15"/>
      <c r="FB991" s="15"/>
      <c r="FC991" s="15"/>
      <c r="FD991" s="15"/>
      <c r="FE991" s="15"/>
      <c r="FF991" s="15"/>
      <c r="FG991" s="15"/>
      <c r="FH991" s="15"/>
      <c r="FI991" s="15"/>
      <c r="FJ991" s="15"/>
      <c r="FK991" s="15"/>
      <c r="FL991" s="15"/>
      <c r="FM991" s="15"/>
      <c r="FN991" s="15"/>
      <c r="FO991" s="15"/>
      <c r="FP991" s="15"/>
      <c r="FQ991" s="15"/>
      <c r="FR991" s="15"/>
      <c r="FS991" s="15"/>
      <c r="FT991" s="15"/>
      <c r="FU991" s="15"/>
      <c r="FV991" s="15"/>
      <c r="FW991" s="15"/>
      <c r="FX991" s="15"/>
      <c r="FY991" s="15"/>
      <c r="FZ991" s="15"/>
      <c r="GA991" s="15"/>
      <c r="GB991" s="15"/>
      <c r="GC991" s="15"/>
      <c r="GD991" s="15"/>
      <c r="GE991" s="15"/>
      <c r="GF991" s="15"/>
      <c r="GG991" s="15"/>
      <c r="GH991" s="15"/>
      <c r="GI991" s="15"/>
      <c r="GJ991" s="15"/>
      <c r="GK991" s="15"/>
      <c r="GL991" s="15"/>
      <c r="GM991" s="15"/>
      <c r="GN991" s="15"/>
      <c r="GO991" s="15"/>
      <c r="GP991" s="15"/>
      <c r="GQ991" s="15"/>
      <c r="GR991" s="15"/>
      <c r="GS991" s="15"/>
      <c r="GT991" s="15"/>
      <c r="GU991" s="15"/>
      <c r="GV991" s="15"/>
      <c r="GW991" s="15"/>
      <c r="GX991" s="15"/>
      <c r="GY991" s="15"/>
      <c r="GZ991" s="15"/>
      <c r="HA991" s="15"/>
      <c r="HB991" s="15"/>
      <c r="HC991" s="15"/>
      <c r="HD991" s="15"/>
      <c r="HE991" s="15"/>
      <c r="HF991" s="15"/>
      <c r="HG991" s="15"/>
      <c r="HH991" s="15"/>
      <c r="HI991" s="15"/>
      <c r="HJ991" s="15"/>
      <c r="HK991" s="15"/>
      <c r="HL991" s="15"/>
      <c r="HM991" s="15"/>
      <c r="HN991" s="15"/>
      <c r="HO991" s="15"/>
      <c r="HP991" s="15"/>
      <c r="HQ991" s="15"/>
      <c r="HR991" s="15"/>
      <c r="HS991" s="15"/>
      <c r="HT991" s="15"/>
      <c r="HU991" s="15"/>
      <c r="HV991" s="15"/>
      <c r="HW991" s="15"/>
      <c r="HX991" s="15"/>
      <c r="HY991" s="15"/>
      <c r="HZ991" s="15"/>
      <c r="IA991" s="15"/>
      <c r="IB991" s="15"/>
    </row>
    <row r="992" s="11" customFormat="1" ht="39.95" customHeight="1" spans="1:236">
      <c r="A992" s="52">
        <v>193</v>
      </c>
      <c r="B992" s="52" t="s">
        <v>2461</v>
      </c>
      <c r="C992" s="53" t="s">
        <v>2486</v>
      </c>
      <c r="D992" s="52" t="s">
        <v>1286</v>
      </c>
      <c r="E992" s="52" t="s">
        <v>2463</v>
      </c>
      <c r="F992" s="64">
        <v>0.9</v>
      </c>
      <c r="G992" s="65">
        <v>100.8</v>
      </c>
      <c r="H992" s="52" t="s">
        <v>2487</v>
      </c>
      <c r="I992" s="85"/>
      <c r="J992" s="53" t="s">
        <v>1809</v>
      </c>
      <c r="K992" s="53" t="s">
        <v>2146</v>
      </c>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5"/>
      <c r="BO992" s="15"/>
      <c r="BP992" s="15"/>
      <c r="BQ992" s="15"/>
      <c r="BR992" s="15"/>
      <c r="BS992" s="15"/>
      <c r="BT992" s="15"/>
      <c r="BU992" s="15"/>
      <c r="BV992" s="15"/>
      <c r="BW992" s="15"/>
      <c r="BX992" s="15"/>
      <c r="BY992" s="15"/>
      <c r="BZ992" s="15"/>
      <c r="CA992" s="15"/>
      <c r="CB992" s="15"/>
      <c r="CC992" s="15"/>
      <c r="CD992" s="15"/>
      <c r="CE992" s="15"/>
      <c r="CF992" s="15"/>
      <c r="CG992" s="15"/>
      <c r="CH992" s="15"/>
      <c r="CI992" s="15"/>
      <c r="CJ992" s="15"/>
      <c r="CK992" s="15"/>
      <c r="CL992" s="15"/>
      <c r="CM992" s="15"/>
      <c r="CN992" s="15"/>
      <c r="CO992" s="15"/>
      <c r="CP992" s="15"/>
      <c r="CQ992" s="15"/>
      <c r="CR992" s="15"/>
      <c r="CS992" s="15"/>
      <c r="CT992" s="15"/>
      <c r="CU992" s="15"/>
      <c r="CV992" s="15"/>
      <c r="CW992" s="15"/>
      <c r="CX992" s="15"/>
      <c r="CY992" s="15"/>
      <c r="CZ992" s="15"/>
      <c r="DA992" s="15"/>
      <c r="DB992" s="15"/>
      <c r="DC992" s="15"/>
      <c r="DD992" s="15"/>
      <c r="DE992" s="15"/>
      <c r="DF992" s="15"/>
      <c r="DG992" s="15"/>
      <c r="DH992" s="15"/>
      <c r="DI992" s="15"/>
      <c r="DJ992" s="15"/>
      <c r="DK992" s="15"/>
      <c r="DL992" s="15"/>
      <c r="DM992" s="15"/>
      <c r="DN992" s="15"/>
      <c r="DO992" s="15"/>
      <c r="DP992" s="15"/>
      <c r="DQ992" s="15"/>
      <c r="DR992" s="15"/>
      <c r="DS992" s="15"/>
      <c r="DT992" s="15"/>
      <c r="DU992" s="15"/>
      <c r="DV992" s="15"/>
      <c r="DW992" s="15"/>
      <c r="DX992" s="15"/>
      <c r="DY992" s="15"/>
      <c r="DZ992" s="15"/>
      <c r="EA992" s="15"/>
      <c r="EB992" s="15"/>
      <c r="EC992" s="15"/>
      <c r="ED992" s="15"/>
      <c r="EE992" s="15"/>
      <c r="EF992" s="15"/>
      <c r="EG992" s="15"/>
      <c r="EH992" s="15"/>
      <c r="EI992" s="15"/>
      <c r="EJ992" s="15"/>
      <c r="EK992" s="15"/>
      <c r="EL992" s="15"/>
      <c r="EM992" s="15"/>
      <c r="EN992" s="15"/>
      <c r="EO992" s="15"/>
      <c r="EP992" s="15"/>
      <c r="EQ992" s="15"/>
      <c r="ER992" s="15"/>
      <c r="ES992" s="15"/>
      <c r="ET992" s="15"/>
      <c r="EU992" s="15"/>
      <c r="EV992" s="15"/>
      <c r="EW992" s="15"/>
      <c r="EX992" s="15"/>
      <c r="EY992" s="15"/>
      <c r="EZ992" s="15"/>
      <c r="FA992" s="15"/>
      <c r="FB992" s="15"/>
      <c r="FC992" s="15"/>
      <c r="FD992" s="15"/>
      <c r="FE992" s="15"/>
      <c r="FF992" s="15"/>
      <c r="FG992" s="15"/>
      <c r="FH992" s="15"/>
      <c r="FI992" s="15"/>
      <c r="FJ992" s="15"/>
      <c r="FK992" s="15"/>
      <c r="FL992" s="15"/>
      <c r="FM992" s="15"/>
      <c r="FN992" s="15"/>
      <c r="FO992" s="15"/>
      <c r="FP992" s="15"/>
      <c r="FQ992" s="15"/>
      <c r="FR992" s="15"/>
      <c r="FS992" s="15"/>
      <c r="FT992" s="15"/>
      <c r="FU992" s="15"/>
      <c r="FV992" s="15"/>
      <c r="FW992" s="15"/>
      <c r="FX992" s="15"/>
      <c r="FY992" s="15"/>
      <c r="FZ992" s="15"/>
      <c r="GA992" s="15"/>
      <c r="GB992" s="15"/>
      <c r="GC992" s="15"/>
      <c r="GD992" s="15"/>
      <c r="GE992" s="15"/>
      <c r="GF992" s="15"/>
      <c r="GG992" s="15"/>
      <c r="GH992" s="15"/>
      <c r="GI992" s="15"/>
      <c r="GJ992" s="15"/>
      <c r="GK992" s="15"/>
      <c r="GL992" s="15"/>
      <c r="GM992" s="15"/>
      <c r="GN992" s="15"/>
      <c r="GO992" s="15"/>
      <c r="GP992" s="15"/>
      <c r="GQ992" s="15"/>
      <c r="GR992" s="15"/>
      <c r="GS992" s="15"/>
      <c r="GT992" s="15"/>
      <c r="GU992" s="15"/>
      <c r="GV992" s="15"/>
      <c r="GW992" s="15"/>
      <c r="GX992" s="15"/>
      <c r="GY992" s="15"/>
      <c r="GZ992" s="15"/>
      <c r="HA992" s="15"/>
      <c r="HB992" s="15"/>
      <c r="HC992" s="15"/>
      <c r="HD992" s="15"/>
      <c r="HE992" s="15"/>
      <c r="HF992" s="15"/>
      <c r="HG992" s="15"/>
      <c r="HH992" s="15"/>
      <c r="HI992" s="15"/>
      <c r="HJ992" s="15"/>
      <c r="HK992" s="15"/>
      <c r="HL992" s="15"/>
      <c r="HM992" s="15"/>
      <c r="HN992" s="15"/>
      <c r="HO992" s="15"/>
      <c r="HP992" s="15"/>
      <c r="HQ992" s="15"/>
      <c r="HR992" s="15"/>
      <c r="HS992" s="15"/>
      <c r="HT992" s="15"/>
      <c r="HU992" s="15"/>
      <c r="HV992" s="15"/>
      <c r="HW992" s="15"/>
      <c r="HX992" s="15"/>
      <c r="HY992" s="15"/>
      <c r="HZ992" s="15"/>
      <c r="IA992" s="15"/>
      <c r="IB992" s="15"/>
    </row>
    <row r="993" s="11" customFormat="1" ht="39.95" customHeight="1" spans="1:236">
      <c r="A993" s="52">
        <v>194</v>
      </c>
      <c r="B993" s="52" t="s">
        <v>2461</v>
      </c>
      <c r="C993" s="53" t="s">
        <v>2488</v>
      </c>
      <c r="D993" s="52" t="s">
        <v>892</v>
      </c>
      <c r="E993" s="52" t="s">
        <v>2463</v>
      </c>
      <c r="F993" s="64">
        <v>0.9</v>
      </c>
      <c r="G993" s="65">
        <v>14.8</v>
      </c>
      <c r="H993" s="52" t="s">
        <v>1895</v>
      </c>
      <c r="I993" s="85"/>
      <c r="J993" s="53" t="s">
        <v>1809</v>
      </c>
      <c r="K993" s="53" t="s">
        <v>2146</v>
      </c>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5"/>
      <c r="BO993" s="15"/>
      <c r="BP993" s="15"/>
      <c r="BQ993" s="15"/>
      <c r="BR993" s="15"/>
      <c r="BS993" s="15"/>
      <c r="BT993" s="15"/>
      <c r="BU993" s="15"/>
      <c r="BV993" s="15"/>
      <c r="BW993" s="15"/>
      <c r="BX993" s="15"/>
      <c r="BY993" s="15"/>
      <c r="BZ993" s="15"/>
      <c r="CA993" s="15"/>
      <c r="CB993" s="15"/>
      <c r="CC993" s="15"/>
      <c r="CD993" s="15"/>
      <c r="CE993" s="15"/>
      <c r="CF993" s="15"/>
      <c r="CG993" s="15"/>
      <c r="CH993" s="15"/>
      <c r="CI993" s="15"/>
      <c r="CJ993" s="15"/>
      <c r="CK993" s="15"/>
      <c r="CL993" s="15"/>
      <c r="CM993" s="15"/>
      <c r="CN993" s="15"/>
      <c r="CO993" s="15"/>
      <c r="CP993" s="15"/>
      <c r="CQ993" s="15"/>
      <c r="CR993" s="15"/>
      <c r="CS993" s="15"/>
      <c r="CT993" s="15"/>
      <c r="CU993" s="15"/>
      <c r="CV993" s="15"/>
      <c r="CW993" s="15"/>
      <c r="CX993" s="15"/>
      <c r="CY993" s="15"/>
      <c r="CZ993" s="15"/>
      <c r="DA993" s="15"/>
      <c r="DB993" s="15"/>
      <c r="DC993" s="15"/>
      <c r="DD993" s="15"/>
      <c r="DE993" s="15"/>
      <c r="DF993" s="15"/>
      <c r="DG993" s="15"/>
      <c r="DH993" s="15"/>
      <c r="DI993" s="15"/>
      <c r="DJ993" s="15"/>
      <c r="DK993" s="15"/>
      <c r="DL993" s="15"/>
      <c r="DM993" s="15"/>
      <c r="DN993" s="15"/>
      <c r="DO993" s="15"/>
      <c r="DP993" s="15"/>
      <c r="DQ993" s="15"/>
      <c r="DR993" s="15"/>
      <c r="DS993" s="15"/>
      <c r="DT993" s="15"/>
      <c r="DU993" s="15"/>
      <c r="DV993" s="15"/>
      <c r="DW993" s="15"/>
      <c r="DX993" s="15"/>
      <c r="DY993" s="15"/>
      <c r="DZ993" s="15"/>
      <c r="EA993" s="15"/>
      <c r="EB993" s="15"/>
      <c r="EC993" s="15"/>
      <c r="ED993" s="15"/>
      <c r="EE993" s="15"/>
      <c r="EF993" s="15"/>
      <c r="EG993" s="15"/>
      <c r="EH993" s="15"/>
      <c r="EI993" s="15"/>
      <c r="EJ993" s="15"/>
      <c r="EK993" s="15"/>
      <c r="EL993" s="15"/>
      <c r="EM993" s="15"/>
      <c r="EN993" s="15"/>
      <c r="EO993" s="15"/>
      <c r="EP993" s="15"/>
      <c r="EQ993" s="15"/>
      <c r="ER993" s="15"/>
      <c r="ES993" s="15"/>
      <c r="ET993" s="15"/>
      <c r="EU993" s="15"/>
      <c r="EV993" s="15"/>
      <c r="EW993" s="15"/>
      <c r="EX993" s="15"/>
      <c r="EY993" s="15"/>
      <c r="EZ993" s="15"/>
      <c r="FA993" s="15"/>
      <c r="FB993" s="15"/>
      <c r="FC993" s="15"/>
      <c r="FD993" s="15"/>
      <c r="FE993" s="15"/>
      <c r="FF993" s="15"/>
      <c r="FG993" s="15"/>
      <c r="FH993" s="15"/>
      <c r="FI993" s="15"/>
      <c r="FJ993" s="15"/>
      <c r="FK993" s="15"/>
      <c r="FL993" s="15"/>
      <c r="FM993" s="15"/>
      <c r="FN993" s="15"/>
      <c r="FO993" s="15"/>
      <c r="FP993" s="15"/>
      <c r="FQ993" s="15"/>
      <c r="FR993" s="15"/>
      <c r="FS993" s="15"/>
      <c r="FT993" s="15"/>
      <c r="FU993" s="15"/>
      <c r="FV993" s="15"/>
      <c r="FW993" s="15"/>
      <c r="FX993" s="15"/>
      <c r="FY993" s="15"/>
      <c r="FZ993" s="15"/>
      <c r="GA993" s="15"/>
      <c r="GB993" s="15"/>
      <c r="GC993" s="15"/>
      <c r="GD993" s="15"/>
      <c r="GE993" s="15"/>
      <c r="GF993" s="15"/>
      <c r="GG993" s="15"/>
      <c r="GH993" s="15"/>
      <c r="GI993" s="15"/>
      <c r="GJ993" s="15"/>
      <c r="GK993" s="15"/>
      <c r="GL993" s="15"/>
      <c r="GM993" s="15"/>
      <c r="GN993" s="15"/>
      <c r="GO993" s="15"/>
      <c r="GP993" s="15"/>
      <c r="GQ993" s="15"/>
      <c r="GR993" s="15"/>
      <c r="GS993" s="15"/>
      <c r="GT993" s="15"/>
      <c r="GU993" s="15"/>
      <c r="GV993" s="15"/>
      <c r="GW993" s="15"/>
      <c r="GX993" s="15"/>
      <c r="GY993" s="15"/>
      <c r="GZ993" s="15"/>
      <c r="HA993" s="15"/>
      <c r="HB993" s="15"/>
      <c r="HC993" s="15"/>
      <c r="HD993" s="15"/>
      <c r="HE993" s="15"/>
      <c r="HF993" s="15"/>
      <c r="HG993" s="15"/>
      <c r="HH993" s="15"/>
      <c r="HI993" s="15"/>
      <c r="HJ993" s="15"/>
      <c r="HK993" s="15"/>
      <c r="HL993" s="15"/>
      <c r="HM993" s="15"/>
      <c r="HN993" s="15"/>
      <c r="HO993" s="15"/>
      <c r="HP993" s="15"/>
      <c r="HQ993" s="15"/>
      <c r="HR993" s="15"/>
      <c r="HS993" s="15"/>
      <c r="HT993" s="15"/>
      <c r="HU993" s="15"/>
      <c r="HV993" s="15"/>
      <c r="HW993" s="15"/>
      <c r="HX993" s="15"/>
      <c r="HY993" s="15"/>
      <c r="HZ993" s="15"/>
      <c r="IA993" s="15"/>
      <c r="IB993" s="15"/>
    </row>
    <row r="994" s="11" customFormat="1" ht="39.95" customHeight="1" spans="1:236">
      <c r="A994" s="52">
        <v>195</v>
      </c>
      <c r="B994" s="52" t="s">
        <v>2461</v>
      </c>
      <c r="C994" s="53" t="s">
        <v>2489</v>
      </c>
      <c r="D994" s="52" t="s">
        <v>2103</v>
      </c>
      <c r="E994" s="52" t="s">
        <v>2463</v>
      </c>
      <c r="F994" s="64">
        <v>0.9</v>
      </c>
      <c r="G994" s="65">
        <v>17</v>
      </c>
      <c r="H994" s="52" t="s">
        <v>1895</v>
      </c>
      <c r="I994" s="85"/>
      <c r="J994" s="53" t="s">
        <v>1809</v>
      </c>
      <c r="K994" s="53" t="s">
        <v>2146</v>
      </c>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5"/>
      <c r="BO994" s="15"/>
      <c r="BP994" s="15"/>
      <c r="BQ994" s="15"/>
      <c r="BR994" s="15"/>
      <c r="BS994" s="15"/>
      <c r="BT994" s="15"/>
      <c r="BU994" s="15"/>
      <c r="BV994" s="15"/>
      <c r="BW994" s="15"/>
      <c r="BX994" s="15"/>
      <c r="BY994" s="15"/>
      <c r="BZ994" s="15"/>
      <c r="CA994" s="15"/>
      <c r="CB994" s="15"/>
      <c r="CC994" s="15"/>
      <c r="CD994" s="15"/>
      <c r="CE994" s="15"/>
      <c r="CF994" s="15"/>
      <c r="CG994" s="15"/>
      <c r="CH994" s="15"/>
      <c r="CI994" s="15"/>
      <c r="CJ994" s="15"/>
      <c r="CK994" s="15"/>
      <c r="CL994" s="15"/>
      <c r="CM994" s="15"/>
      <c r="CN994" s="15"/>
      <c r="CO994" s="15"/>
      <c r="CP994" s="15"/>
      <c r="CQ994" s="15"/>
      <c r="CR994" s="15"/>
      <c r="CS994" s="15"/>
      <c r="CT994" s="15"/>
      <c r="CU994" s="15"/>
      <c r="CV994" s="15"/>
      <c r="CW994" s="15"/>
      <c r="CX994" s="15"/>
      <c r="CY994" s="15"/>
      <c r="CZ994" s="15"/>
      <c r="DA994" s="15"/>
      <c r="DB994" s="15"/>
      <c r="DC994" s="15"/>
      <c r="DD994" s="15"/>
      <c r="DE994" s="15"/>
      <c r="DF994" s="15"/>
      <c r="DG994" s="15"/>
      <c r="DH994" s="15"/>
      <c r="DI994" s="15"/>
      <c r="DJ994" s="15"/>
      <c r="DK994" s="15"/>
      <c r="DL994" s="15"/>
      <c r="DM994" s="15"/>
      <c r="DN994" s="15"/>
      <c r="DO994" s="15"/>
      <c r="DP994" s="15"/>
      <c r="DQ994" s="15"/>
      <c r="DR994" s="15"/>
      <c r="DS994" s="15"/>
      <c r="DT994" s="15"/>
      <c r="DU994" s="15"/>
      <c r="DV994" s="15"/>
      <c r="DW994" s="15"/>
      <c r="DX994" s="15"/>
      <c r="DY994" s="15"/>
      <c r="DZ994" s="15"/>
      <c r="EA994" s="15"/>
      <c r="EB994" s="15"/>
      <c r="EC994" s="15"/>
      <c r="ED994" s="15"/>
      <c r="EE994" s="15"/>
      <c r="EF994" s="15"/>
      <c r="EG994" s="15"/>
      <c r="EH994" s="15"/>
      <c r="EI994" s="15"/>
      <c r="EJ994" s="15"/>
      <c r="EK994" s="15"/>
      <c r="EL994" s="15"/>
      <c r="EM994" s="15"/>
      <c r="EN994" s="15"/>
      <c r="EO994" s="15"/>
      <c r="EP994" s="15"/>
      <c r="EQ994" s="15"/>
      <c r="ER994" s="15"/>
      <c r="ES994" s="15"/>
      <c r="ET994" s="15"/>
      <c r="EU994" s="15"/>
      <c r="EV994" s="15"/>
      <c r="EW994" s="15"/>
      <c r="EX994" s="15"/>
      <c r="EY994" s="15"/>
      <c r="EZ994" s="15"/>
      <c r="FA994" s="15"/>
      <c r="FB994" s="15"/>
      <c r="FC994" s="15"/>
      <c r="FD994" s="15"/>
      <c r="FE994" s="15"/>
      <c r="FF994" s="15"/>
      <c r="FG994" s="15"/>
      <c r="FH994" s="15"/>
      <c r="FI994" s="15"/>
      <c r="FJ994" s="15"/>
      <c r="FK994" s="15"/>
      <c r="FL994" s="15"/>
      <c r="FM994" s="15"/>
      <c r="FN994" s="15"/>
      <c r="FO994" s="15"/>
      <c r="FP994" s="15"/>
      <c r="FQ994" s="15"/>
      <c r="FR994" s="15"/>
      <c r="FS994" s="15"/>
      <c r="FT994" s="15"/>
      <c r="FU994" s="15"/>
      <c r="FV994" s="15"/>
      <c r="FW994" s="15"/>
      <c r="FX994" s="15"/>
      <c r="FY994" s="15"/>
      <c r="FZ994" s="15"/>
      <c r="GA994" s="15"/>
      <c r="GB994" s="15"/>
      <c r="GC994" s="15"/>
      <c r="GD994" s="15"/>
      <c r="GE994" s="15"/>
      <c r="GF994" s="15"/>
      <c r="GG994" s="15"/>
      <c r="GH994" s="15"/>
      <c r="GI994" s="15"/>
      <c r="GJ994" s="15"/>
      <c r="GK994" s="15"/>
      <c r="GL994" s="15"/>
      <c r="GM994" s="15"/>
      <c r="GN994" s="15"/>
      <c r="GO994" s="15"/>
      <c r="GP994" s="15"/>
      <c r="GQ994" s="15"/>
      <c r="GR994" s="15"/>
      <c r="GS994" s="15"/>
      <c r="GT994" s="15"/>
      <c r="GU994" s="15"/>
      <c r="GV994" s="15"/>
      <c r="GW994" s="15"/>
      <c r="GX994" s="15"/>
      <c r="GY994" s="15"/>
      <c r="GZ994" s="15"/>
      <c r="HA994" s="15"/>
      <c r="HB994" s="15"/>
      <c r="HC994" s="15"/>
      <c r="HD994" s="15"/>
      <c r="HE994" s="15"/>
      <c r="HF994" s="15"/>
      <c r="HG994" s="15"/>
      <c r="HH994" s="15"/>
      <c r="HI994" s="15"/>
      <c r="HJ994" s="15"/>
      <c r="HK994" s="15"/>
      <c r="HL994" s="15"/>
      <c r="HM994" s="15"/>
      <c r="HN994" s="15"/>
      <c r="HO994" s="15"/>
      <c r="HP994" s="15"/>
      <c r="HQ994" s="15"/>
      <c r="HR994" s="15"/>
      <c r="HS994" s="15"/>
      <c r="HT994" s="15"/>
      <c r="HU994" s="15"/>
      <c r="HV994" s="15"/>
      <c r="HW994" s="15"/>
      <c r="HX994" s="15"/>
      <c r="HY994" s="15"/>
      <c r="HZ994" s="15"/>
      <c r="IA994" s="15"/>
      <c r="IB994" s="15"/>
    </row>
    <row r="995" s="11" customFormat="1" ht="39.95" customHeight="1" spans="1:236">
      <c r="A995" s="52">
        <v>196</v>
      </c>
      <c r="B995" s="52" t="s">
        <v>2461</v>
      </c>
      <c r="C995" s="53" t="s">
        <v>2490</v>
      </c>
      <c r="D995" s="52" t="s">
        <v>617</v>
      </c>
      <c r="E995" s="52" t="s">
        <v>1807</v>
      </c>
      <c r="F995" s="64">
        <v>0.9</v>
      </c>
      <c r="G995" s="65">
        <v>46.6</v>
      </c>
      <c r="H995" s="52" t="s">
        <v>1819</v>
      </c>
      <c r="I995" s="85"/>
      <c r="J995" s="53" t="s">
        <v>1809</v>
      </c>
      <c r="K995" s="53" t="s">
        <v>2146</v>
      </c>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5"/>
      <c r="BO995" s="15"/>
      <c r="BP995" s="15"/>
      <c r="BQ995" s="15"/>
      <c r="BR995" s="15"/>
      <c r="BS995" s="15"/>
      <c r="BT995" s="15"/>
      <c r="BU995" s="15"/>
      <c r="BV995" s="15"/>
      <c r="BW995" s="15"/>
      <c r="BX995" s="15"/>
      <c r="BY995" s="15"/>
      <c r="BZ995" s="15"/>
      <c r="CA995" s="15"/>
      <c r="CB995" s="15"/>
      <c r="CC995" s="15"/>
      <c r="CD995" s="15"/>
      <c r="CE995" s="15"/>
      <c r="CF995" s="15"/>
      <c r="CG995" s="15"/>
      <c r="CH995" s="15"/>
      <c r="CI995" s="15"/>
      <c r="CJ995" s="15"/>
      <c r="CK995" s="15"/>
      <c r="CL995" s="15"/>
      <c r="CM995" s="15"/>
      <c r="CN995" s="15"/>
      <c r="CO995" s="15"/>
      <c r="CP995" s="15"/>
      <c r="CQ995" s="15"/>
      <c r="CR995" s="15"/>
      <c r="CS995" s="15"/>
      <c r="CT995" s="15"/>
      <c r="CU995" s="15"/>
      <c r="CV995" s="15"/>
      <c r="CW995" s="15"/>
      <c r="CX995" s="15"/>
      <c r="CY995" s="15"/>
      <c r="CZ995" s="15"/>
      <c r="DA995" s="15"/>
      <c r="DB995" s="15"/>
      <c r="DC995" s="15"/>
      <c r="DD995" s="15"/>
      <c r="DE995" s="15"/>
      <c r="DF995" s="15"/>
      <c r="DG995" s="15"/>
      <c r="DH995" s="15"/>
      <c r="DI995" s="15"/>
      <c r="DJ995" s="15"/>
      <c r="DK995" s="15"/>
      <c r="DL995" s="15"/>
      <c r="DM995" s="15"/>
      <c r="DN995" s="15"/>
      <c r="DO995" s="15"/>
      <c r="DP995" s="15"/>
      <c r="DQ995" s="15"/>
      <c r="DR995" s="15"/>
      <c r="DS995" s="15"/>
      <c r="DT995" s="15"/>
      <c r="DU995" s="15"/>
      <c r="DV995" s="15"/>
      <c r="DW995" s="15"/>
      <c r="DX995" s="15"/>
      <c r="DY995" s="15"/>
      <c r="DZ995" s="15"/>
      <c r="EA995" s="15"/>
      <c r="EB995" s="15"/>
      <c r="EC995" s="15"/>
      <c r="ED995" s="15"/>
      <c r="EE995" s="15"/>
      <c r="EF995" s="15"/>
      <c r="EG995" s="15"/>
      <c r="EH995" s="15"/>
      <c r="EI995" s="15"/>
      <c r="EJ995" s="15"/>
      <c r="EK995" s="15"/>
      <c r="EL995" s="15"/>
      <c r="EM995" s="15"/>
      <c r="EN995" s="15"/>
      <c r="EO995" s="15"/>
      <c r="EP995" s="15"/>
      <c r="EQ995" s="15"/>
      <c r="ER995" s="15"/>
      <c r="ES995" s="15"/>
      <c r="ET995" s="15"/>
      <c r="EU995" s="15"/>
      <c r="EV995" s="15"/>
      <c r="EW995" s="15"/>
      <c r="EX995" s="15"/>
      <c r="EY995" s="15"/>
      <c r="EZ995" s="15"/>
      <c r="FA995" s="15"/>
      <c r="FB995" s="15"/>
      <c r="FC995" s="15"/>
      <c r="FD995" s="15"/>
      <c r="FE995" s="15"/>
      <c r="FF995" s="15"/>
      <c r="FG995" s="15"/>
      <c r="FH995" s="15"/>
      <c r="FI995" s="15"/>
      <c r="FJ995" s="15"/>
      <c r="FK995" s="15"/>
      <c r="FL995" s="15"/>
      <c r="FM995" s="15"/>
      <c r="FN995" s="15"/>
      <c r="FO995" s="15"/>
      <c r="FP995" s="15"/>
      <c r="FQ995" s="15"/>
      <c r="FR995" s="15"/>
      <c r="FS995" s="15"/>
      <c r="FT995" s="15"/>
      <c r="FU995" s="15"/>
      <c r="FV995" s="15"/>
      <c r="FW995" s="15"/>
      <c r="FX995" s="15"/>
      <c r="FY995" s="15"/>
      <c r="FZ995" s="15"/>
      <c r="GA995" s="15"/>
      <c r="GB995" s="15"/>
      <c r="GC995" s="15"/>
      <c r="GD995" s="15"/>
      <c r="GE995" s="15"/>
      <c r="GF995" s="15"/>
      <c r="GG995" s="15"/>
      <c r="GH995" s="15"/>
      <c r="GI995" s="15"/>
      <c r="GJ995" s="15"/>
      <c r="GK995" s="15"/>
      <c r="GL995" s="15"/>
      <c r="GM995" s="15"/>
      <c r="GN995" s="15"/>
      <c r="GO995" s="15"/>
      <c r="GP995" s="15"/>
      <c r="GQ995" s="15"/>
      <c r="GR995" s="15"/>
      <c r="GS995" s="15"/>
      <c r="GT995" s="15"/>
      <c r="GU995" s="15"/>
      <c r="GV995" s="15"/>
      <c r="GW995" s="15"/>
      <c r="GX995" s="15"/>
      <c r="GY995" s="15"/>
      <c r="GZ995" s="15"/>
      <c r="HA995" s="15"/>
      <c r="HB995" s="15"/>
      <c r="HC995" s="15"/>
      <c r="HD995" s="15"/>
      <c r="HE995" s="15"/>
      <c r="HF995" s="15"/>
      <c r="HG995" s="15"/>
      <c r="HH995" s="15"/>
      <c r="HI995" s="15"/>
      <c r="HJ995" s="15"/>
      <c r="HK995" s="15"/>
      <c r="HL995" s="15"/>
      <c r="HM995" s="15"/>
      <c r="HN995" s="15"/>
      <c r="HO995" s="15"/>
      <c r="HP995" s="15"/>
      <c r="HQ995" s="15"/>
      <c r="HR995" s="15"/>
      <c r="HS995" s="15"/>
      <c r="HT995" s="15"/>
      <c r="HU995" s="15"/>
      <c r="HV995" s="15"/>
      <c r="HW995" s="15"/>
      <c r="HX995" s="15"/>
      <c r="HY995" s="15"/>
      <c r="HZ995" s="15"/>
      <c r="IA995" s="15"/>
      <c r="IB995" s="15"/>
    </row>
    <row r="996" s="11" customFormat="1" ht="39.95" customHeight="1" spans="1:236">
      <c r="A996" s="52">
        <v>197</v>
      </c>
      <c r="B996" s="53" t="s">
        <v>1854</v>
      </c>
      <c r="C996" s="52" t="s">
        <v>2491</v>
      </c>
      <c r="D996" s="52" t="s">
        <v>515</v>
      </c>
      <c r="E996" s="52" t="s">
        <v>1931</v>
      </c>
      <c r="F996" s="64">
        <v>0.9</v>
      </c>
      <c r="G996" s="65">
        <v>4.982</v>
      </c>
      <c r="H996" s="52" t="s">
        <v>1895</v>
      </c>
      <c r="I996" s="65"/>
      <c r="J996" s="53" t="s">
        <v>1809</v>
      </c>
      <c r="K996" s="53" t="s">
        <v>2146</v>
      </c>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5"/>
      <c r="BO996" s="15"/>
      <c r="BP996" s="15"/>
      <c r="BQ996" s="15"/>
      <c r="BR996" s="15"/>
      <c r="BS996" s="15"/>
      <c r="BT996" s="15"/>
      <c r="BU996" s="15"/>
      <c r="BV996" s="15"/>
      <c r="BW996" s="15"/>
      <c r="BX996" s="15"/>
      <c r="BY996" s="15"/>
      <c r="BZ996" s="15"/>
      <c r="CA996" s="15"/>
      <c r="CB996" s="15"/>
      <c r="CC996" s="15"/>
      <c r="CD996" s="15"/>
      <c r="CE996" s="15"/>
      <c r="CF996" s="15"/>
      <c r="CG996" s="15"/>
      <c r="CH996" s="15"/>
      <c r="CI996" s="15"/>
      <c r="CJ996" s="15"/>
      <c r="CK996" s="15"/>
      <c r="CL996" s="15"/>
      <c r="CM996" s="15"/>
      <c r="CN996" s="15"/>
      <c r="CO996" s="15"/>
      <c r="CP996" s="15"/>
      <c r="CQ996" s="15"/>
      <c r="CR996" s="15"/>
      <c r="CS996" s="15"/>
      <c r="CT996" s="15"/>
      <c r="CU996" s="15"/>
      <c r="CV996" s="15"/>
      <c r="CW996" s="15"/>
      <c r="CX996" s="15"/>
      <c r="CY996" s="15"/>
      <c r="CZ996" s="15"/>
      <c r="DA996" s="15"/>
      <c r="DB996" s="15"/>
      <c r="DC996" s="15"/>
      <c r="DD996" s="15"/>
      <c r="DE996" s="15"/>
      <c r="DF996" s="15"/>
      <c r="DG996" s="15"/>
      <c r="DH996" s="15"/>
      <c r="DI996" s="15"/>
      <c r="DJ996" s="15"/>
      <c r="DK996" s="15"/>
      <c r="DL996" s="15"/>
      <c r="DM996" s="15"/>
      <c r="DN996" s="15"/>
      <c r="DO996" s="15"/>
      <c r="DP996" s="15"/>
      <c r="DQ996" s="15"/>
      <c r="DR996" s="15"/>
      <c r="DS996" s="15"/>
      <c r="DT996" s="15"/>
      <c r="DU996" s="15"/>
      <c r="DV996" s="15"/>
      <c r="DW996" s="15"/>
      <c r="DX996" s="15"/>
      <c r="DY996" s="15"/>
      <c r="DZ996" s="15"/>
      <c r="EA996" s="15"/>
      <c r="EB996" s="15"/>
      <c r="EC996" s="15"/>
      <c r="ED996" s="15"/>
      <c r="EE996" s="15"/>
      <c r="EF996" s="15"/>
      <c r="EG996" s="15"/>
      <c r="EH996" s="15"/>
      <c r="EI996" s="15"/>
      <c r="EJ996" s="15"/>
      <c r="EK996" s="15"/>
      <c r="EL996" s="15"/>
      <c r="EM996" s="15"/>
      <c r="EN996" s="15"/>
      <c r="EO996" s="15"/>
      <c r="EP996" s="15"/>
      <c r="EQ996" s="15"/>
      <c r="ER996" s="15"/>
      <c r="ES996" s="15"/>
      <c r="ET996" s="15"/>
      <c r="EU996" s="15"/>
      <c r="EV996" s="15"/>
      <c r="EW996" s="15"/>
      <c r="EX996" s="15"/>
      <c r="EY996" s="15"/>
      <c r="EZ996" s="15"/>
      <c r="FA996" s="15"/>
      <c r="FB996" s="15"/>
      <c r="FC996" s="15"/>
      <c r="FD996" s="15"/>
      <c r="FE996" s="15"/>
      <c r="FF996" s="15"/>
      <c r="FG996" s="15"/>
      <c r="FH996" s="15"/>
      <c r="FI996" s="15"/>
      <c r="FJ996" s="15"/>
      <c r="FK996" s="15"/>
      <c r="FL996" s="15"/>
      <c r="FM996" s="15"/>
      <c r="FN996" s="15"/>
      <c r="FO996" s="15"/>
      <c r="FP996" s="15"/>
      <c r="FQ996" s="15"/>
      <c r="FR996" s="15"/>
      <c r="FS996" s="15"/>
      <c r="FT996" s="15"/>
      <c r="FU996" s="15"/>
      <c r="FV996" s="15"/>
      <c r="FW996" s="15"/>
      <c r="FX996" s="15"/>
      <c r="FY996" s="15"/>
      <c r="FZ996" s="15"/>
      <c r="GA996" s="15"/>
      <c r="GB996" s="15"/>
      <c r="GC996" s="15"/>
      <c r="GD996" s="15"/>
      <c r="GE996" s="15"/>
      <c r="GF996" s="15"/>
      <c r="GG996" s="15"/>
      <c r="GH996" s="15"/>
      <c r="GI996" s="15"/>
      <c r="GJ996" s="15"/>
      <c r="GK996" s="15"/>
      <c r="GL996" s="15"/>
      <c r="GM996" s="15"/>
      <c r="GN996" s="15"/>
      <c r="GO996" s="15"/>
      <c r="GP996" s="15"/>
      <c r="GQ996" s="15"/>
      <c r="GR996" s="15"/>
      <c r="GS996" s="15"/>
      <c r="GT996" s="15"/>
      <c r="GU996" s="15"/>
      <c r="GV996" s="15"/>
      <c r="GW996" s="15"/>
      <c r="GX996" s="15"/>
      <c r="GY996" s="15"/>
      <c r="GZ996" s="15"/>
      <c r="HA996" s="15"/>
      <c r="HB996" s="15"/>
      <c r="HC996" s="15"/>
      <c r="HD996" s="15"/>
      <c r="HE996" s="15"/>
      <c r="HF996" s="15"/>
      <c r="HG996" s="15"/>
      <c r="HH996" s="15"/>
      <c r="HI996" s="15"/>
      <c r="HJ996" s="15"/>
      <c r="HK996" s="15"/>
      <c r="HL996" s="15"/>
      <c r="HM996" s="15"/>
      <c r="HN996" s="15"/>
      <c r="HO996" s="15"/>
      <c r="HP996" s="15"/>
      <c r="HQ996" s="15"/>
      <c r="HR996" s="15"/>
      <c r="HS996" s="15"/>
      <c r="HT996" s="15"/>
      <c r="HU996" s="15"/>
      <c r="HV996" s="15"/>
      <c r="HW996" s="15"/>
      <c r="HX996" s="15"/>
      <c r="HY996" s="15"/>
      <c r="HZ996" s="15"/>
      <c r="IA996" s="15"/>
      <c r="IB996" s="15"/>
    </row>
    <row r="997" s="11" customFormat="1" ht="39.95" customHeight="1" spans="1:236">
      <c r="A997" s="52">
        <v>198</v>
      </c>
      <c r="B997" s="53" t="s">
        <v>1854</v>
      </c>
      <c r="C997" s="52" t="s">
        <v>2492</v>
      </c>
      <c r="D997" s="52" t="s">
        <v>832</v>
      </c>
      <c r="E997" s="52" t="s">
        <v>1807</v>
      </c>
      <c r="F997" s="64">
        <v>0.9</v>
      </c>
      <c r="G997" s="65">
        <v>8.7027</v>
      </c>
      <c r="H997" s="52" t="s">
        <v>1827</v>
      </c>
      <c r="I997" s="65"/>
      <c r="J997" s="53" t="s">
        <v>1809</v>
      </c>
      <c r="K997" s="53" t="s">
        <v>2146</v>
      </c>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5"/>
      <c r="BO997" s="15"/>
      <c r="BP997" s="15"/>
      <c r="BQ997" s="15"/>
      <c r="BR997" s="15"/>
      <c r="BS997" s="15"/>
      <c r="BT997" s="15"/>
      <c r="BU997" s="15"/>
      <c r="BV997" s="15"/>
      <c r="BW997" s="15"/>
      <c r="BX997" s="15"/>
      <c r="BY997" s="15"/>
      <c r="BZ997" s="15"/>
      <c r="CA997" s="15"/>
      <c r="CB997" s="15"/>
      <c r="CC997" s="15"/>
      <c r="CD997" s="15"/>
      <c r="CE997" s="15"/>
      <c r="CF997" s="15"/>
      <c r="CG997" s="15"/>
      <c r="CH997" s="15"/>
      <c r="CI997" s="15"/>
      <c r="CJ997" s="15"/>
      <c r="CK997" s="15"/>
      <c r="CL997" s="15"/>
      <c r="CM997" s="15"/>
      <c r="CN997" s="15"/>
      <c r="CO997" s="15"/>
      <c r="CP997" s="15"/>
      <c r="CQ997" s="15"/>
      <c r="CR997" s="15"/>
      <c r="CS997" s="15"/>
      <c r="CT997" s="15"/>
      <c r="CU997" s="15"/>
      <c r="CV997" s="15"/>
      <c r="CW997" s="15"/>
      <c r="CX997" s="15"/>
      <c r="CY997" s="15"/>
      <c r="CZ997" s="15"/>
      <c r="DA997" s="15"/>
      <c r="DB997" s="15"/>
      <c r="DC997" s="15"/>
      <c r="DD997" s="15"/>
      <c r="DE997" s="15"/>
      <c r="DF997" s="15"/>
      <c r="DG997" s="15"/>
      <c r="DH997" s="15"/>
      <c r="DI997" s="15"/>
      <c r="DJ997" s="15"/>
      <c r="DK997" s="15"/>
      <c r="DL997" s="15"/>
      <c r="DM997" s="15"/>
      <c r="DN997" s="15"/>
      <c r="DO997" s="15"/>
      <c r="DP997" s="15"/>
      <c r="DQ997" s="15"/>
      <c r="DR997" s="15"/>
      <c r="DS997" s="15"/>
      <c r="DT997" s="15"/>
      <c r="DU997" s="15"/>
      <c r="DV997" s="15"/>
      <c r="DW997" s="15"/>
      <c r="DX997" s="15"/>
      <c r="DY997" s="15"/>
      <c r="DZ997" s="15"/>
      <c r="EA997" s="15"/>
      <c r="EB997" s="15"/>
      <c r="EC997" s="15"/>
      <c r="ED997" s="15"/>
      <c r="EE997" s="15"/>
      <c r="EF997" s="15"/>
      <c r="EG997" s="15"/>
      <c r="EH997" s="15"/>
      <c r="EI997" s="15"/>
      <c r="EJ997" s="15"/>
      <c r="EK997" s="15"/>
      <c r="EL997" s="15"/>
      <c r="EM997" s="15"/>
      <c r="EN997" s="15"/>
      <c r="EO997" s="15"/>
      <c r="EP997" s="15"/>
      <c r="EQ997" s="15"/>
      <c r="ER997" s="15"/>
      <c r="ES997" s="15"/>
      <c r="ET997" s="15"/>
      <c r="EU997" s="15"/>
      <c r="EV997" s="15"/>
      <c r="EW997" s="15"/>
      <c r="EX997" s="15"/>
      <c r="EY997" s="15"/>
      <c r="EZ997" s="15"/>
      <c r="FA997" s="15"/>
      <c r="FB997" s="15"/>
      <c r="FC997" s="15"/>
      <c r="FD997" s="15"/>
      <c r="FE997" s="15"/>
      <c r="FF997" s="15"/>
      <c r="FG997" s="15"/>
      <c r="FH997" s="15"/>
      <c r="FI997" s="15"/>
      <c r="FJ997" s="15"/>
      <c r="FK997" s="15"/>
      <c r="FL997" s="15"/>
      <c r="FM997" s="15"/>
      <c r="FN997" s="15"/>
      <c r="FO997" s="15"/>
      <c r="FP997" s="15"/>
      <c r="FQ997" s="15"/>
      <c r="FR997" s="15"/>
      <c r="FS997" s="15"/>
      <c r="FT997" s="15"/>
      <c r="FU997" s="15"/>
      <c r="FV997" s="15"/>
      <c r="FW997" s="15"/>
      <c r="FX997" s="15"/>
      <c r="FY997" s="15"/>
      <c r="FZ997" s="15"/>
      <c r="GA997" s="15"/>
      <c r="GB997" s="15"/>
      <c r="GC997" s="15"/>
      <c r="GD997" s="15"/>
      <c r="GE997" s="15"/>
      <c r="GF997" s="15"/>
      <c r="GG997" s="15"/>
      <c r="GH997" s="15"/>
      <c r="GI997" s="15"/>
      <c r="GJ997" s="15"/>
      <c r="GK997" s="15"/>
      <c r="GL997" s="15"/>
      <c r="GM997" s="15"/>
      <c r="GN997" s="15"/>
      <c r="GO997" s="15"/>
      <c r="GP997" s="15"/>
      <c r="GQ997" s="15"/>
      <c r="GR997" s="15"/>
      <c r="GS997" s="15"/>
      <c r="GT997" s="15"/>
      <c r="GU997" s="15"/>
      <c r="GV997" s="15"/>
      <c r="GW997" s="15"/>
      <c r="GX997" s="15"/>
      <c r="GY997" s="15"/>
      <c r="GZ997" s="15"/>
      <c r="HA997" s="15"/>
      <c r="HB997" s="15"/>
      <c r="HC997" s="15"/>
      <c r="HD997" s="15"/>
      <c r="HE997" s="15"/>
      <c r="HF997" s="15"/>
      <c r="HG997" s="15"/>
      <c r="HH997" s="15"/>
      <c r="HI997" s="15"/>
      <c r="HJ997" s="15"/>
      <c r="HK997" s="15"/>
      <c r="HL997" s="15"/>
      <c r="HM997" s="15"/>
      <c r="HN997" s="15"/>
      <c r="HO997" s="15"/>
      <c r="HP997" s="15"/>
      <c r="HQ997" s="15"/>
      <c r="HR997" s="15"/>
      <c r="HS997" s="15"/>
      <c r="HT997" s="15"/>
      <c r="HU997" s="15"/>
      <c r="HV997" s="15"/>
      <c r="HW997" s="15"/>
      <c r="HX997" s="15"/>
      <c r="HY997" s="15"/>
      <c r="HZ997" s="15"/>
      <c r="IA997" s="15"/>
      <c r="IB997" s="15"/>
    </row>
    <row r="998" s="11" customFormat="1" ht="39.95" customHeight="1" spans="1:236">
      <c r="A998" s="52">
        <v>199</v>
      </c>
      <c r="B998" s="53" t="s">
        <v>1854</v>
      </c>
      <c r="C998" s="52" t="s">
        <v>2493</v>
      </c>
      <c r="D998" s="52" t="s">
        <v>555</v>
      </c>
      <c r="E998" s="52" t="s">
        <v>1807</v>
      </c>
      <c r="F998" s="64">
        <v>0.9</v>
      </c>
      <c r="G998" s="65">
        <v>14.8815</v>
      </c>
      <c r="H998" s="52" t="s">
        <v>1870</v>
      </c>
      <c r="I998" s="65"/>
      <c r="J998" s="53" t="s">
        <v>1809</v>
      </c>
      <c r="K998" s="53" t="s">
        <v>2146</v>
      </c>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5"/>
      <c r="BO998" s="15"/>
      <c r="BP998" s="15"/>
      <c r="BQ998" s="15"/>
      <c r="BR998" s="15"/>
      <c r="BS998" s="15"/>
      <c r="BT998" s="15"/>
      <c r="BU998" s="15"/>
      <c r="BV998" s="15"/>
      <c r="BW998" s="15"/>
      <c r="BX998" s="15"/>
      <c r="BY998" s="15"/>
      <c r="BZ998" s="15"/>
      <c r="CA998" s="15"/>
      <c r="CB998" s="15"/>
      <c r="CC998" s="15"/>
      <c r="CD998" s="15"/>
      <c r="CE998" s="15"/>
      <c r="CF998" s="15"/>
      <c r="CG998" s="15"/>
      <c r="CH998" s="15"/>
      <c r="CI998" s="15"/>
      <c r="CJ998" s="15"/>
      <c r="CK998" s="15"/>
      <c r="CL998" s="15"/>
      <c r="CM998" s="15"/>
      <c r="CN998" s="15"/>
      <c r="CO998" s="15"/>
      <c r="CP998" s="15"/>
      <c r="CQ998" s="15"/>
      <c r="CR998" s="15"/>
      <c r="CS998" s="15"/>
      <c r="CT998" s="15"/>
      <c r="CU998" s="15"/>
      <c r="CV998" s="15"/>
      <c r="CW998" s="15"/>
      <c r="CX998" s="15"/>
      <c r="CY998" s="15"/>
      <c r="CZ998" s="15"/>
      <c r="DA998" s="15"/>
      <c r="DB998" s="15"/>
      <c r="DC998" s="15"/>
      <c r="DD998" s="15"/>
      <c r="DE998" s="15"/>
      <c r="DF998" s="15"/>
      <c r="DG998" s="15"/>
      <c r="DH998" s="15"/>
      <c r="DI998" s="15"/>
      <c r="DJ998" s="15"/>
      <c r="DK998" s="15"/>
      <c r="DL998" s="15"/>
      <c r="DM998" s="15"/>
      <c r="DN998" s="15"/>
      <c r="DO998" s="15"/>
      <c r="DP998" s="15"/>
      <c r="DQ998" s="15"/>
      <c r="DR998" s="15"/>
      <c r="DS998" s="15"/>
      <c r="DT998" s="15"/>
      <c r="DU998" s="15"/>
      <c r="DV998" s="15"/>
      <c r="DW998" s="15"/>
      <c r="DX998" s="15"/>
      <c r="DY998" s="15"/>
      <c r="DZ998" s="15"/>
      <c r="EA998" s="15"/>
      <c r="EB998" s="15"/>
      <c r="EC998" s="15"/>
      <c r="ED998" s="15"/>
      <c r="EE998" s="15"/>
      <c r="EF998" s="15"/>
      <c r="EG998" s="15"/>
      <c r="EH998" s="15"/>
      <c r="EI998" s="15"/>
      <c r="EJ998" s="15"/>
      <c r="EK998" s="15"/>
      <c r="EL998" s="15"/>
      <c r="EM998" s="15"/>
      <c r="EN998" s="15"/>
      <c r="EO998" s="15"/>
      <c r="EP998" s="15"/>
      <c r="EQ998" s="15"/>
      <c r="ER998" s="15"/>
      <c r="ES998" s="15"/>
      <c r="ET998" s="15"/>
      <c r="EU998" s="15"/>
      <c r="EV998" s="15"/>
      <c r="EW998" s="15"/>
      <c r="EX998" s="15"/>
      <c r="EY998" s="15"/>
      <c r="EZ998" s="15"/>
      <c r="FA998" s="15"/>
      <c r="FB998" s="15"/>
      <c r="FC998" s="15"/>
      <c r="FD998" s="15"/>
      <c r="FE998" s="15"/>
      <c r="FF998" s="15"/>
      <c r="FG998" s="15"/>
      <c r="FH998" s="15"/>
      <c r="FI998" s="15"/>
      <c r="FJ998" s="15"/>
      <c r="FK998" s="15"/>
      <c r="FL998" s="15"/>
      <c r="FM998" s="15"/>
      <c r="FN998" s="15"/>
      <c r="FO998" s="15"/>
      <c r="FP998" s="15"/>
      <c r="FQ998" s="15"/>
      <c r="FR998" s="15"/>
      <c r="FS998" s="15"/>
      <c r="FT998" s="15"/>
      <c r="FU998" s="15"/>
      <c r="FV998" s="15"/>
      <c r="FW998" s="15"/>
      <c r="FX998" s="15"/>
      <c r="FY998" s="15"/>
      <c r="FZ998" s="15"/>
      <c r="GA998" s="15"/>
      <c r="GB998" s="15"/>
      <c r="GC998" s="15"/>
      <c r="GD998" s="15"/>
      <c r="GE998" s="15"/>
      <c r="GF998" s="15"/>
      <c r="GG998" s="15"/>
      <c r="GH998" s="15"/>
      <c r="GI998" s="15"/>
      <c r="GJ998" s="15"/>
      <c r="GK998" s="15"/>
      <c r="GL998" s="15"/>
      <c r="GM998" s="15"/>
      <c r="GN998" s="15"/>
      <c r="GO998" s="15"/>
      <c r="GP998" s="15"/>
      <c r="GQ998" s="15"/>
      <c r="GR998" s="15"/>
      <c r="GS998" s="15"/>
      <c r="GT998" s="15"/>
      <c r="GU998" s="15"/>
      <c r="GV998" s="15"/>
      <c r="GW998" s="15"/>
      <c r="GX998" s="15"/>
      <c r="GY998" s="15"/>
      <c r="GZ998" s="15"/>
      <c r="HA998" s="15"/>
      <c r="HB998" s="15"/>
      <c r="HC998" s="15"/>
      <c r="HD998" s="15"/>
      <c r="HE998" s="15"/>
      <c r="HF998" s="15"/>
      <c r="HG998" s="15"/>
      <c r="HH998" s="15"/>
      <c r="HI998" s="15"/>
      <c r="HJ998" s="15"/>
      <c r="HK998" s="15"/>
      <c r="HL998" s="15"/>
      <c r="HM998" s="15"/>
      <c r="HN998" s="15"/>
      <c r="HO998" s="15"/>
      <c r="HP998" s="15"/>
      <c r="HQ998" s="15"/>
      <c r="HR998" s="15"/>
      <c r="HS998" s="15"/>
      <c r="HT998" s="15"/>
      <c r="HU998" s="15"/>
      <c r="HV998" s="15"/>
      <c r="HW998" s="15"/>
      <c r="HX998" s="15"/>
      <c r="HY998" s="15"/>
      <c r="HZ998" s="15"/>
      <c r="IA998" s="15"/>
      <c r="IB998" s="15"/>
    </row>
    <row r="999" s="11" customFormat="1" ht="39.95" customHeight="1" spans="1:236">
      <c r="A999" s="52">
        <v>200</v>
      </c>
      <c r="B999" s="53" t="s">
        <v>1854</v>
      </c>
      <c r="C999" s="52" t="s">
        <v>2494</v>
      </c>
      <c r="D999" s="52" t="s">
        <v>1955</v>
      </c>
      <c r="E999" s="52" t="s">
        <v>1807</v>
      </c>
      <c r="F999" s="64">
        <v>0.9</v>
      </c>
      <c r="G999" s="65">
        <v>5.7515</v>
      </c>
      <c r="H999" s="52" t="s">
        <v>1866</v>
      </c>
      <c r="I999" s="65"/>
      <c r="J999" s="53" t="s">
        <v>1809</v>
      </c>
      <c r="K999" s="53" t="s">
        <v>2146</v>
      </c>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5"/>
      <c r="BO999" s="15"/>
      <c r="BP999" s="15"/>
      <c r="BQ999" s="15"/>
      <c r="BR999" s="15"/>
      <c r="BS999" s="15"/>
      <c r="BT999" s="15"/>
      <c r="BU999" s="15"/>
      <c r="BV999" s="15"/>
      <c r="BW999" s="15"/>
      <c r="BX999" s="15"/>
      <c r="BY999" s="15"/>
      <c r="BZ999" s="15"/>
      <c r="CA999" s="15"/>
      <c r="CB999" s="15"/>
      <c r="CC999" s="15"/>
      <c r="CD999" s="15"/>
      <c r="CE999" s="15"/>
      <c r="CF999" s="15"/>
      <c r="CG999" s="15"/>
      <c r="CH999" s="15"/>
      <c r="CI999" s="15"/>
      <c r="CJ999" s="15"/>
      <c r="CK999" s="15"/>
      <c r="CL999" s="15"/>
      <c r="CM999" s="15"/>
      <c r="CN999" s="15"/>
      <c r="CO999" s="15"/>
      <c r="CP999" s="15"/>
      <c r="CQ999" s="15"/>
      <c r="CR999" s="15"/>
      <c r="CS999" s="15"/>
      <c r="CT999" s="15"/>
      <c r="CU999" s="15"/>
      <c r="CV999" s="15"/>
      <c r="CW999" s="15"/>
      <c r="CX999" s="15"/>
      <c r="CY999" s="15"/>
      <c r="CZ999" s="15"/>
      <c r="DA999" s="15"/>
      <c r="DB999" s="15"/>
      <c r="DC999" s="15"/>
      <c r="DD999" s="15"/>
      <c r="DE999" s="15"/>
      <c r="DF999" s="15"/>
      <c r="DG999" s="15"/>
      <c r="DH999" s="15"/>
      <c r="DI999" s="15"/>
      <c r="DJ999" s="15"/>
      <c r="DK999" s="15"/>
      <c r="DL999" s="15"/>
      <c r="DM999" s="15"/>
      <c r="DN999" s="15"/>
      <c r="DO999" s="15"/>
      <c r="DP999" s="15"/>
      <c r="DQ999" s="15"/>
      <c r="DR999" s="15"/>
      <c r="DS999" s="15"/>
      <c r="DT999" s="15"/>
      <c r="DU999" s="15"/>
      <c r="DV999" s="15"/>
      <c r="DW999" s="15"/>
      <c r="DX999" s="15"/>
      <c r="DY999" s="15"/>
      <c r="DZ999" s="15"/>
      <c r="EA999" s="15"/>
      <c r="EB999" s="15"/>
      <c r="EC999" s="15"/>
      <c r="ED999" s="15"/>
      <c r="EE999" s="15"/>
      <c r="EF999" s="15"/>
      <c r="EG999" s="15"/>
      <c r="EH999" s="15"/>
      <c r="EI999" s="15"/>
      <c r="EJ999" s="15"/>
      <c r="EK999" s="15"/>
      <c r="EL999" s="15"/>
      <c r="EM999" s="15"/>
      <c r="EN999" s="15"/>
      <c r="EO999" s="15"/>
      <c r="EP999" s="15"/>
      <c r="EQ999" s="15"/>
      <c r="ER999" s="15"/>
      <c r="ES999" s="15"/>
      <c r="ET999" s="15"/>
      <c r="EU999" s="15"/>
      <c r="EV999" s="15"/>
      <c r="EW999" s="15"/>
      <c r="EX999" s="15"/>
      <c r="EY999" s="15"/>
      <c r="EZ999" s="15"/>
      <c r="FA999" s="15"/>
      <c r="FB999" s="15"/>
      <c r="FC999" s="15"/>
      <c r="FD999" s="15"/>
      <c r="FE999" s="15"/>
      <c r="FF999" s="15"/>
      <c r="FG999" s="15"/>
      <c r="FH999" s="15"/>
      <c r="FI999" s="15"/>
      <c r="FJ999" s="15"/>
      <c r="FK999" s="15"/>
      <c r="FL999" s="15"/>
      <c r="FM999" s="15"/>
      <c r="FN999" s="15"/>
      <c r="FO999" s="15"/>
      <c r="FP999" s="15"/>
      <c r="FQ999" s="15"/>
      <c r="FR999" s="15"/>
      <c r="FS999" s="15"/>
      <c r="FT999" s="15"/>
      <c r="FU999" s="15"/>
      <c r="FV999" s="15"/>
      <c r="FW999" s="15"/>
      <c r="FX999" s="15"/>
      <c r="FY999" s="15"/>
      <c r="FZ999" s="15"/>
      <c r="GA999" s="15"/>
      <c r="GB999" s="15"/>
      <c r="GC999" s="15"/>
      <c r="GD999" s="15"/>
      <c r="GE999" s="15"/>
      <c r="GF999" s="15"/>
      <c r="GG999" s="15"/>
      <c r="GH999" s="15"/>
      <c r="GI999" s="15"/>
      <c r="GJ999" s="15"/>
      <c r="GK999" s="15"/>
      <c r="GL999" s="15"/>
      <c r="GM999" s="15"/>
      <c r="GN999" s="15"/>
      <c r="GO999" s="15"/>
      <c r="GP999" s="15"/>
      <c r="GQ999" s="15"/>
      <c r="GR999" s="15"/>
      <c r="GS999" s="15"/>
      <c r="GT999" s="15"/>
      <c r="GU999" s="15"/>
      <c r="GV999" s="15"/>
      <c r="GW999" s="15"/>
      <c r="GX999" s="15"/>
      <c r="GY999" s="15"/>
      <c r="GZ999" s="15"/>
      <c r="HA999" s="15"/>
      <c r="HB999" s="15"/>
      <c r="HC999" s="15"/>
      <c r="HD999" s="15"/>
      <c r="HE999" s="15"/>
      <c r="HF999" s="15"/>
      <c r="HG999" s="15"/>
      <c r="HH999" s="15"/>
      <c r="HI999" s="15"/>
      <c r="HJ999" s="15"/>
      <c r="HK999" s="15"/>
      <c r="HL999" s="15"/>
      <c r="HM999" s="15"/>
      <c r="HN999" s="15"/>
      <c r="HO999" s="15"/>
      <c r="HP999" s="15"/>
      <c r="HQ999" s="15"/>
      <c r="HR999" s="15"/>
      <c r="HS999" s="15"/>
      <c r="HT999" s="15"/>
      <c r="HU999" s="15"/>
      <c r="HV999" s="15"/>
      <c r="HW999" s="15"/>
      <c r="HX999" s="15"/>
      <c r="HY999" s="15"/>
      <c r="HZ999" s="15"/>
      <c r="IA999" s="15"/>
      <c r="IB999" s="15"/>
    </row>
    <row r="1000" s="11" customFormat="1" ht="39.95" customHeight="1" spans="1:236">
      <c r="A1000" s="52">
        <v>201</v>
      </c>
      <c r="B1000" s="53" t="s">
        <v>1854</v>
      </c>
      <c r="C1000" s="52" t="s">
        <v>2495</v>
      </c>
      <c r="D1000" s="52" t="s">
        <v>2496</v>
      </c>
      <c r="E1000" s="52" t="s">
        <v>1807</v>
      </c>
      <c r="F1000" s="64">
        <v>0.9</v>
      </c>
      <c r="G1000" s="65">
        <v>11.891</v>
      </c>
      <c r="H1000" s="52" t="s">
        <v>1816</v>
      </c>
      <c r="I1000" s="65"/>
      <c r="J1000" s="53" t="s">
        <v>1809</v>
      </c>
      <c r="K1000" s="53" t="s">
        <v>2146</v>
      </c>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5"/>
      <c r="BO1000" s="15"/>
      <c r="BP1000" s="15"/>
      <c r="BQ1000" s="15"/>
      <c r="BR1000" s="15"/>
      <c r="BS1000" s="15"/>
      <c r="BT1000" s="15"/>
      <c r="BU1000" s="15"/>
      <c r="BV1000" s="15"/>
      <c r="BW1000" s="15"/>
      <c r="BX1000" s="15"/>
      <c r="BY1000" s="15"/>
      <c r="BZ1000" s="15"/>
      <c r="CA1000" s="15"/>
      <c r="CB1000" s="15"/>
      <c r="CC1000" s="15"/>
      <c r="CD1000" s="15"/>
      <c r="CE1000" s="15"/>
      <c r="CF1000" s="15"/>
      <c r="CG1000" s="15"/>
      <c r="CH1000" s="15"/>
      <c r="CI1000" s="15"/>
      <c r="CJ1000" s="15"/>
      <c r="CK1000" s="15"/>
      <c r="CL1000" s="15"/>
      <c r="CM1000" s="15"/>
      <c r="CN1000" s="15"/>
      <c r="CO1000" s="15"/>
      <c r="CP1000" s="15"/>
      <c r="CQ1000" s="15"/>
      <c r="CR1000" s="15"/>
      <c r="CS1000" s="15"/>
      <c r="CT1000" s="15"/>
      <c r="CU1000" s="15"/>
      <c r="CV1000" s="15"/>
      <c r="CW1000" s="15"/>
      <c r="CX1000" s="15"/>
      <c r="CY1000" s="15"/>
      <c r="CZ1000" s="15"/>
      <c r="DA1000" s="15"/>
      <c r="DB1000" s="15"/>
      <c r="DC1000" s="15"/>
      <c r="DD1000" s="15"/>
      <c r="DE1000" s="15"/>
      <c r="DF1000" s="15"/>
      <c r="DG1000" s="15"/>
      <c r="DH1000" s="15"/>
      <c r="DI1000" s="15"/>
      <c r="DJ1000" s="15"/>
      <c r="DK1000" s="15"/>
      <c r="DL1000" s="15"/>
      <c r="DM1000" s="15"/>
      <c r="DN1000" s="15"/>
      <c r="DO1000" s="15"/>
      <c r="DP1000" s="15"/>
      <c r="DQ1000" s="15"/>
      <c r="DR1000" s="15"/>
      <c r="DS1000" s="15"/>
      <c r="DT1000" s="15"/>
      <c r="DU1000" s="15"/>
      <c r="DV1000" s="15"/>
      <c r="DW1000" s="15"/>
      <c r="DX1000" s="15"/>
      <c r="DY1000" s="15"/>
      <c r="DZ1000" s="15"/>
      <c r="EA1000" s="15"/>
      <c r="EB1000" s="15"/>
      <c r="EC1000" s="15"/>
      <c r="ED1000" s="15"/>
      <c r="EE1000" s="15"/>
      <c r="EF1000" s="15"/>
      <c r="EG1000" s="15"/>
      <c r="EH1000" s="15"/>
      <c r="EI1000" s="15"/>
      <c r="EJ1000" s="15"/>
      <c r="EK1000" s="15"/>
      <c r="EL1000" s="15"/>
      <c r="EM1000" s="15"/>
      <c r="EN1000" s="15"/>
      <c r="EO1000" s="15"/>
      <c r="EP1000" s="15"/>
      <c r="EQ1000" s="15"/>
      <c r="ER1000" s="15"/>
      <c r="ES1000" s="15"/>
      <c r="ET1000" s="15"/>
      <c r="EU1000" s="15"/>
      <c r="EV1000" s="15"/>
      <c r="EW1000" s="15"/>
      <c r="EX1000" s="15"/>
      <c r="EY1000" s="15"/>
      <c r="EZ1000" s="15"/>
      <c r="FA1000" s="15"/>
      <c r="FB1000" s="15"/>
      <c r="FC1000" s="15"/>
      <c r="FD1000" s="15"/>
      <c r="FE1000" s="15"/>
      <c r="FF1000" s="15"/>
      <c r="FG1000" s="15"/>
      <c r="FH1000" s="15"/>
      <c r="FI1000" s="15"/>
      <c r="FJ1000" s="15"/>
      <c r="FK1000" s="15"/>
      <c r="FL1000" s="15"/>
      <c r="FM1000" s="15"/>
      <c r="FN1000" s="15"/>
      <c r="FO1000" s="15"/>
      <c r="FP1000" s="15"/>
      <c r="FQ1000" s="15"/>
      <c r="FR1000" s="15"/>
      <c r="FS1000" s="15"/>
      <c r="FT1000" s="15"/>
      <c r="FU1000" s="15"/>
      <c r="FV1000" s="15"/>
      <c r="FW1000" s="15"/>
      <c r="FX1000" s="15"/>
      <c r="FY1000" s="15"/>
      <c r="FZ1000" s="15"/>
      <c r="GA1000" s="15"/>
      <c r="GB1000" s="15"/>
      <c r="GC1000" s="15"/>
      <c r="GD1000" s="15"/>
      <c r="GE1000" s="15"/>
      <c r="GF1000" s="15"/>
      <c r="GG1000" s="15"/>
      <c r="GH1000" s="15"/>
      <c r="GI1000" s="15"/>
      <c r="GJ1000" s="15"/>
      <c r="GK1000" s="15"/>
      <c r="GL1000" s="15"/>
      <c r="GM1000" s="15"/>
      <c r="GN1000" s="15"/>
      <c r="GO1000" s="15"/>
      <c r="GP1000" s="15"/>
      <c r="GQ1000" s="15"/>
      <c r="GR1000" s="15"/>
      <c r="GS1000" s="15"/>
      <c r="GT1000" s="15"/>
      <c r="GU1000" s="15"/>
      <c r="GV1000" s="15"/>
      <c r="GW1000" s="15"/>
      <c r="GX1000" s="15"/>
      <c r="GY1000" s="15"/>
      <c r="GZ1000" s="15"/>
      <c r="HA1000" s="15"/>
      <c r="HB1000" s="15"/>
      <c r="HC1000" s="15"/>
      <c r="HD1000" s="15"/>
      <c r="HE1000" s="15"/>
      <c r="HF1000" s="15"/>
      <c r="HG1000" s="15"/>
      <c r="HH1000" s="15"/>
      <c r="HI1000" s="15"/>
      <c r="HJ1000" s="15"/>
      <c r="HK1000" s="15"/>
      <c r="HL1000" s="15"/>
      <c r="HM1000" s="15"/>
      <c r="HN1000" s="15"/>
      <c r="HO1000" s="15"/>
      <c r="HP1000" s="15"/>
      <c r="HQ1000" s="15"/>
      <c r="HR1000" s="15"/>
      <c r="HS1000" s="15"/>
      <c r="HT1000" s="15"/>
      <c r="HU1000" s="15"/>
      <c r="HV1000" s="15"/>
      <c r="HW1000" s="15"/>
      <c r="HX1000" s="15"/>
      <c r="HY1000" s="15"/>
      <c r="HZ1000" s="15"/>
      <c r="IA1000" s="15"/>
      <c r="IB1000" s="15"/>
    </row>
    <row r="1001" s="11" customFormat="1" ht="39.95" customHeight="1" spans="1:236">
      <c r="A1001" s="52">
        <v>202</v>
      </c>
      <c r="B1001" s="53" t="s">
        <v>1854</v>
      </c>
      <c r="C1001" s="52" t="s">
        <v>2497</v>
      </c>
      <c r="D1001" s="52" t="s">
        <v>255</v>
      </c>
      <c r="E1001" s="52" t="s">
        <v>1807</v>
      </c>
      <c r="F1001" s="64">
        <v>0.9</v>
      </c>
      <c r="G1001" s="65">
        <v>14.4835</v>
      </c>
      <c r="H1001" s="52" t="s">
        <v>1819</v>
      </c>
      <c r="I1001" s="65"/>
      <c r="J1001" s="53" t="s">
        <v>1809</v>
      </c>
      <c r="K1001" s="53" t="s">
        <v>2146</v>
      </c>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5"/>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5"/>
      <c r="BO1001" s="15"/>
      <c r="BP1001" s="15"/>
      <c r="BQ1001" s="15"/>
      <c r="BR1001" s="15"/>
      <c r="BS1001" s="15"/>
      <c r="BT1001" s="15"/>
      <c r="BU1001" s="15"/>
      <c r="BV1001" s="15"/>
      <c r="BW1001" s="15"/>
      <c r="BX1001" s="15"/>
      <c r="BY1001" s="15"/>
      <c r="BZ1001" s="15"/>
      <c r="CA1001" s="15"/>
      <c r="CB1001" s="15"/>
      <c r="CC1001" s="15"/>
      <c r="CD1001" s="15"/>
      <c r="CE1001" s="15"/>
      <c r="CF1001" s="15"/>
      <c r="CG1001" s="15"/>
      <c r="CH1001" s="15"/>
      <c r="CI1001" s="15"/>
      <c r="CJ1001" s="15"/>
      <c r="CK1001" s="15"/>
      <c r="CL1001" s="15"/>
      <c r="CM1001" s="15"/>
      <c r="CN1001" s="15"/>
      <c r="CO1001" s="15"/>
      <c r="CP1001" s="15"/>
      <c r="CQ1001" s="15"/>
      <c r="CR1001" s="15"/>
      <c r="CS1001" s="15"/>
      <c r="CT1001" s="15"/>
      <c r="CU1001" s="15"/>
      <c r="CV1001" s="15"/>
      <c r="CW1001" s="15"/>
      <c r="CX1001" s="15"/>
      <c r="CY1001" s="15"/>
      <c r="CZ1001" s="15"/>
      <c r="DA1001" s="15"/>
      <c r="DB1001" s="15"/>
      <c r="DC1001" s="15"/>
      <c r="DD1001" s="15"/>
      <c r="DE1001" s="15"/>
      <c r="DF1001" s="15"/>
      <c r="DG1001" s="15"/>
      <c r="DH1001" s="15"/>
      <c r="DI1001" s="15"/>
      <c r="DJ1001" s="15"/>
      <c r="DK1001" s="15"/>
      <c r="DL1001" s="15"/>
      <c r="DM1001" s="15"/>
      <c r="DN1001" s="15"/>
      <c r="DO1001" s="15"/>
      <c r="DP1001" s="15"/>
      <c r="DQ1001" s="15"/>
      <c r="DR1001" s="15"/>
      <c r="DS1001" s="15"/>
      <c r="DT1001" s="15"/>
      <c r="DU1001" s="15"/>
      <c r="DV1001" s="15"/>
      <c r="DW1001" s="15"/>
      <c r="DX1001" s="15"/>
      <c r="DY1001" s="15"/>
      <c r="DZ1001" s="15"/>
      <c r="EA1001" s="15"/>
      <c r="EB1001" s="15"/>
      <c r="EC1001" s="15"/>
      <c r="ED1001" s="15"/>
      <c r="EE1001" s="15"/>
      <c r="EF1001" s="15"/>
      <c r="EG1001" s="15"/>
      <c r="EH1001" s="15"/>
      <c r="EI1001" s="15"/>
      <c r="EJ1001" s="15"/>
      <c r="EK1001" s="15"/>
      <c r="EL1001" s="15"/>
      <c r="EM1001" s="15"/>
      <c r="EN1001" s="15"/>
      <c r="EO1001" s="15"/>
      <c r="EP1001" s="15"/>
      <c r="EQ1001" s="15"/>
      <c r="ER1001" s="15"/>
      <c r="ES1001" s="15"/>
      <c r="ET1001" s="15"/>
      <c r="EU1001" s="15"/>
      <c r="EV1001" s="15"/>
      <c r="EW1001" s="15"/>
      <c r="EX1001" s="15"/>
      <c r="EY1001" s="15"/>
      <c r="EZ1001" s="15"/>
      <c r="FA1001" s="15"/>
      <c r="FB1001" s="15"/>
      <c r="FC1001" s="15"/>
      <c r="FD1001" s="15"/>
      <c r="FE1001" s="15"/>
      <c r="FF1001" s="15"/>
      <c r="FG1001" s="15"/>
      <c r="FH1001" s="15"/>
      <c r="FI1001" s="15"/>
      <c r="FJ1001" s="15"/>
      <c r="FK1001" s="15"/>
      <c r="FL1001" s="15"/>
      <c r="FM1001" s="15"/>
      <c r="FN1001" s="15"/>
      <c r="FO1001" s="15"/>
      <c r="FP1001" s="15"/>
      <c r="FQ1001" s="15"/>
      <c r="FR1001" s="15"/>
      <c r="FS1001" s="15"/>
      <c r="FT1001" s="15"/>
      <c r="FU1001" s="15"/>
      <c r="FV1001" s="15"/>
      <c r="FW1001" s="15"/>
      <c r="FX1001" s="15"/>
      <c r="FY1001" s="15"/>
      <c r="FZ1001" s="15"/>
      <c r="GA1001" s="15"/>
      <c r="GB1001" s="15"/>
      <c r="GC1001" s="15"/>
      <c r="GD1001" s="15"/>
      <c r="GE1001" s="15"/>
      <c r="GF1001" s="15"/>
      <c r="GG1001" s="15"/>
      <c r="GH1001" s="15"/>
      <c r="GI1001" s="15"/>
      <c r="GJ1001" s="15"/>
      <c r="GK1001" s="15"/>
      <c r="GL1001" s="15"/>
      <c r="GM1001" s="15"/>
      <c r="GN1001" s="15"/>
      <c r="GO1001" s="15"/>
      <c r="GP1001" s="15"/>
      <c r="GQ1001" s="15"/>
      <c r="GR1001" s="15"/>
      <c r="GS1001" s="15"/>
      <c r="GT1001" s="15"/>
      <c r="GU1001" s="15"/>
      <c r="GV1001" s="15"/>
      <c r="GW1001" s="15"/>
      <c r="GX1001" s="15"/>
      <c r="GY1001" s="15"/>
      <c r="GZ1001" s="15"/>
      <c r="HA1001" s="15"/>
      <c r="HB1001" s="15"/>
      <c r="HC1001" s="15"/>
      <c r="HD1001" s="15"/>
      <c r="HE1001" s="15"/>
      <c r="HF1001" s="15"/>
      <c r="HG1001" s="15"/>
      <c r="HH1001" s="15"/>
      <c r="HI1001" s="15"/>
      <c r="HJ1001" s="15"/>
      <c r="HK1001" s="15"/>
      <c r="HL1001" s="15"/>
      <c r="HM1001" s="15"/>
      <c r="HN1001" s="15"/>
      <c r="HO1001" s="15"/>
      <c r="HP1001" s="15"/>
      <c r="HQ1001" s="15"/>
      <c r="HR1001" s="15"/>
      <c r="HS1001" s="15"/>
      <c r="HT1001" s="15"/>
      <c r="HU1001" s="15"/>
      <c r="HV1001" s="15"/>
      <c r="HW1001" s="15"/>
      <c r="HX1001" s="15"/>
      <c r="HY1001" s="15"/>
      <c r="HZ1001" s="15"/>
      <c r="IA1001" s="15"/>
      <c r="IB1001" s="15"/>
    </row>
    <row r="1002" s="11" customFormat="1" ht="39.95" customHeight="1" spans="1:236">
      <c r="A1002" s="52">
        <v>203</v>
      </c>
      <c r="B1002" s="53" t="s">
        <v>1854</v>
      </c>
      <c r="C1002" s="52" t="s">
        <v>2498</v>
      </c>
      <c r="D1002" s="52" t="s">
        <v>2499</v>
      </c>
      <c r="E1002" s="52" t="s">
        <v>1931</v>
      </c>
      <c r="F1002" s="64">
        <v>0.9</v>
      </c>
      <c r="G1002" s="65">
        <v>9.647</v>
      </c>
      <c r="H1002" s="52" t="s">
        <v>1895</v>
      </c>
      <c r="I1002" s="65"/>
      <c r="J1002" s="53" t="s">
        <v>1809</v>
      </c>
      <c r="K1002" s="53" t="s">
        <v>2146</v>
      </c>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5"/>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5"/>
      <c r="BO1002" s="15"/>
      <c r="BP1002" s="15"/>
      <c r="BQ1002" s="15"/>
      <c r="BR1002" s="15"/>
      <c r="BS1002" s="15"/>
      <c r="BT1002" s="15"/>
      <c r="BU1002" s="15"/>
      <c r="BV1002" s="15"/>
      <c r="BW1002" s="15"/>
      <c r="BX1002" s="15"/>
      <c r="BY1002" s="15"/>
      <c r="BZ1002" s="15"/>
      <c r="CA1002" s="15"/>
      <c r="CB1002" s="15"/>
      <c r="CC1002" s="15"/>
      <c r="CD1002" s="15"/>
      <c r="CE1002" s="15"/>
      <c r="CF1002" s="15"/>
      <c r="CG1002" s="15"/>
      <c r="CH1002" s="15"/>
      <c r="CI1002" s="15"/>
      <c r="CJ1002" s="15"/>
      <c r="CK1002" s="15"/>
      <c r="CL1002" s="15"/>
      <c r="CM1002" s="15"/>
      <c r="CN1002" s="15"/>
      <c r="CO1002" s="15"/>
      <c r="CP1002" s="15"/>
      <c r="CQ1002" s="15"/>
      <c r="CR1002" s="15"/>
      <c r="CS1002" s="15"/>
      <c r="CT1002" s="15"/>
      <c r="CU1002" s="15"/>
      <c r="CV1002" s="15"/>
      <c r="CW1002" s="15"/>
      <c r="CX1002" s="15"/>
      <c r="CY1002" s="15"/>
      <c r="CZ1002" s="15"/>
      <c r="DA1002" s="15"/>
      <c r="DB1002" s="15"/>
      <c r="DC1002" s="15"/>
      <c r="DD1002" s="15"/>
      <c r="DE1002" s="15"/>
      <c r="DF1002" s="15"/>
      <c r="DG1002" s="15"/>
      <c r="DH1002" s="15"/>
      <c r="DI1002" s="15"/>
      <c r="DJ1002" s="15"/>
      <c r="DK1002" s="15"/>
      <c r="DL1002" s="15"/>
      <c r="DM1002" s="15"/>
      <c r="DN1002" s="15"/>
      <c r="DO1002" s="15"/>
      <c r="DP1002" s="15"/>
      <c r="DQ1002" s="15"/>
      <c r="DR1002" s="15"/>
      <c r="DS1002" s="15"/>
      <c r="DT1002" s="15"/>
      <c r="DU1002" s="15"/>
      <c r="DV1002" s="15"/>
      <c r="DW1002" s="15"/>
      <c r="DX1002" s="15"/>
      <c r="DY1002" s="15"/>
      <c r="DZ1002" s="15"/>
      <c r="EA1002" s="15"/>
      <c r="EB1002" s="15"/>
      <c r="EC1002" s="15"/>
      <c r="ED1002" s="15"/>
      <c r="EE1002" s="15"/>
      <c r="EF1002" s="15"/>
      <c r="EG1002" s="15"/>
      <c r="EH1002" s="15"/>
      <c r="EI1002" s="15"/>
      <c r="EJ1002" s="15"/>
      <c r="EK1002" s="15"/>
      <c r="EL1002" s="15"/>
      <c r="EM1002" s="15"/>
      <c r="EN1002" s="15"/>
      <c r="EO1002" s="15"/>
      <c r="EP1002" s="15"/>
      <c r="EQ1002" s="15"/>
      <c r="ER1002" s="15"/>
      <c r="ES1002" s="15"/>
      <c r="ET1002" s="15"/>
      <c r="EU1002" s="15"/>
      <c r="EV1002" s="15"/>
      <c r="EW1002" s="15"/>
      <c r="EX1002" s="15"/>
      <c r="EY1002" s="15"/>
      <c r="EZ1002" s="15"/>
      <c r="FA1002" s="15"/>
      <c r="FB1002" s="15"/>
      <c r="FC1002" s="15"/>
      <c r="FD1002" s="15"/>
      <c r="FE1002" s="15"/>
      <c r="FF1002" s="15"/>
      <c r="FG1002" s="15"/>
      <c r="FH1002" s="15"/>
      <c r="FI1002" s="15"/>
      <c r="FJ1002" s="15"/>
      <c r="FK1002" s="15"/>
      <c r="FL1002" s="15"/>
      <c r="FM1002" s="15"/>
      <c r="FN1002" s="15"/>
      <c r="FO1002" s="15"/>
      <c r="FP1002" s="15"/>
      <c r="FQ1002" s="15"/>
      <c r="FR1002" s="15"/>
      <c r="FS1002" s="15"/>
      <c r="FT1002" s="15"/>
      <c r="FU1002" s="15"/>
      <c r="FV1002" s="15"/>
      <c r="FW1002" s="15"/>
      <c r="FX1002" s="15"/>
      <c r="FY1002" s="15"/>
      <c r="FZ1002" s="15"/>
      <c r="GA1002" s="15"/>
      <c r="GB1002" s="15"/>
      <c r="GC1002" s="15"/>
      <c r="GD1002" s="15"/>
      <c r="GE1002" s="15"/>
      <c r="GF1002" s="15"/>
      <c r="GG1002" s="15"/>
      <c r="GH1002" s="15"/>
      <c r="GI1002" s="15"/>
      <c r="GJ1002" s="15"/>
      <c r="GK1002" s="15"/>
      <c r="GL1002" s="15"/>
      <c r="GM1002" s="15"/>
      <c r="GN1002" s="15"/>
      <c r="GO1002" s="15"/>
      <c r="GP1002" s="15"/>
      <c r="GQ1002" s="15"/>
      <c r="GR1002" s="15"/>
      <c r="GS1002" s="15"/>
      <c r="GT1002" s="15"/>
      <c r="GU1002" s="15"/>
      <c r="GV1002" s="15"/>
      <c r="GW1002" s="15"/>
      <c r="GX1002" s="15"/>
      <c r="GY1002" s="15"/>
      <c r="GZ1002" s="15"/>
      <c r="HA1002" s="15"/>
      <c r="HB1002" s="15"/>
      <c r="HC1002" s="15"/>
      <c r="HD1002" s="15"/>
      <c r="HE1002" s="15"/>
      <c r="HF1002" s="15"/>
      <c r="HG1002" s="15"/>
      <c r="HH1002" s="15"/>
      <c r="HI1002" s="15"/>
      <c r="HJ1002" s="15"/>
      <c r="HK1002" s="15"/>
      <c r="HL1002" s="15"/>
      <c r="HM1002" s="15"/>
      <c r="HN1002" s="15"/>
      <c r="HO1002" s="15"/>
      <c r="HP1002" s="15"/>
      <c r="HQ1002" s="15"/>
      <c r="HR1002" s="15"/>
      <c r="HS1002" s="15"/>
      <c r="HT1002" s="15"/>
      <c r="HU1002" s="15"/>
      <c r="HV1002" s="15"/>
      <c r="HW1002" s="15"/>
      <c r="HX1002" s="15"/>
      <c r="HY1002" s="15"/>
      <c r="HZ1002" s="15"/>
      <c r="IA1002" s="15"/>
      <c r="IB1002" s="15"/>
    </row>
    <row r="1003" s="11" customFormat="1" ht="39.95" customHeight="1" spans="1:236">
      <c r="A1003" s="52">
        <v>204</v>
      </c>
      <c r="B1003" s="53" t="s">
        <v>1854</v>
      </c>
      <c r="C1003" s="52" t="s">
        <v>2500</v>
      </c>
      <c r="D1003" s="52" t="s">
        <v>982</v>
      </c>
      <c r="E1003" s="52" t="s">
        <v>1807</v>
      </c>
      <c r="F1003" s="64">
        <v>0.9</v>
      </c>
      <c r="G1003" s="65">
        <v>7.2914</v>
      </c>
      <c r="H1003" s="52" t="s">
        <v>1959</v>
      </c>
      <c r="I1003" s="65"/>
      <c r="J1003" s="53" t="s">
        <v>1809</v>
      </c>
      <c r="K1003" s="53" t="s">
        <v>2146</v>
      </c>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5"/>
      <c r="AT1003" s="15"/>
      <c r="AU1003" s="15"/>
      <c r="AV1003" s="15"/>
      <c r="AW1003" s="15"/>
      <c r="AX1003" s="15"/>
      <c r="AY1003" s="15"/>
      <c r="AZ1003" s="15"/>
      <c r="BA1003" s="15"/>
      <c r="BB1003" s="15"/>
      <c r="BC1003" s="15"/>
      <c r="BD1003" s="15"/>
      <c r="BE1003" s="15"/>
      <c r="BF1003" s="15"/>
      <c r="BG1003" s="15"/>
      <c r="BH1003" s="15"/>
      <c r="BI1003" s="15"/>
      <c r="BJ1003" s="15"/>
      <c r="BK1003" s="15"/>
      <c r="BL1003" s="15"/>
      <c r="BM1003" s="15"/>
      <c r="BN1003" s="15"/>
      <c r="BO1003" s="15"/>
      <c r="BP1003" s="15"/>
      <c r="BQ1003" s="15"/>
      <c r="BR1003" s="15"/>
      <c r="BS1003" s="15"/>
      <c r="BT1003" s="15"/>
      <c r="BU1003" s="15"/>
      <c r="BV1003" s="15"/>
      <c r="BW1003" s="15"/>
      <c r="BX1003" s="15"/>
      <c r="BY1003" s="15"/>
      <c r="BZ1003" s="15"/>
      <c r="CA1003" s="15"/>
      <c r="CB1003" s="15"/>
      <c r="CC1003" s="15"/>
      <c r="CD1003" s="15"/>
      <c r="CE1003" s="15"/>
      <c r="CF1003" s="15"/>
      <c r="CG1003" s="15"/>
      <c r="CH1003" s="15"/>
      <c r="CI1003" s="15"/>
      <c r="CJ1003" s="15"/>
      <c r="CK1003" s="15"/>
      <c r="CL1003" s="15"/>
      <c r="CM1003" s="15"/>
      <c r="CN1003" s="15"/>
      <c r="CO1003" s="15"/>
      <c r="CP1003" s="15"/>
      <c r="CQ1003" s="15"/>
      <c r="CR1003" s="15"/>
      <c r="CS1003" s="15"/>
      <c r="CT1003" s="15"/>
      <c r="CU1003" s="15"/>
      <c r="CV1003" s="15"/>
      <c r="CW1003" s="15"/>
      <c r="CX1003" s="15"/>
      <c r="CY1003" s="15"/>
      <c r="CZ1003" s="15"/>
      <c r="DA1003" s="15"/>
      <c r="DB1003" s="15"/>
      <c r="DC1003" s="15"/>
      <c r="DD1003" s="15"/>
      <c r="DE1003" s="15"/>
      <c r="DF1003" s="15"/>
      <c r="DG1003" s="15"/>
      <c r="DH1003" s="15"/>
      <c r="DI1003" s="15"/>
      <c r="DJ1003" s="15"/>
      <c r="DK1003" s="15"/>
      <c r="DL1003" s="15"/>
      <c r="DM1003" s="15"/>
      <c r="DN1003" s="15"/>
      <c r="DO1003" s="15"/>
      <c r="DP1003" s="15"/>
      <c r="DQ1003" s="15"/>
      <c r="DR1003" s="15"/>
      <c r="DS1003" s="15"/>
      <c r="DT1003" s="15"/>
      <c r="DU1003" s="15"/>
      <c r="DV1003" s="15"/>
      <c r="DW1003" s="15"/>
      <c r="DX1003" s="15"/>
      <c r="DY1003" s="15"/>
      <c r="DZ1003" s="15"/>
      <c r="EA1003" s="15"/>
      <c r="EB1003" s="15"/>
      <c r="EC1003" s="15"/>
      <c r="ED1003" s="15"/>
      <c r="EE1003" s="15"/>
      <c r="EF1003" s="15"/>
      <c r="EG1003" s="15"/>
      <c r="EH1003" s="15"/>
      <c r="EI1003" s="15"/>
      <c r="EJ1003" s="15"/>
      <c r="EK1003" s="15"/>
      <c r="EL1003" s="15"/>
      <c r="EM1003" s="15"/>
      <c r="EN1003" s="15"/>
      <c r="EO1003" s="15"/>
      <c r="EP1003" s="15"/>
      <c r="EQ1003" s="15"/>
      <c r="ER1003" s="15"/>
      <c r="ES1003" s="15"/>
      <c r="ET1003" s="15"/>
      <c r="EU1003" s="15"/>
      <c r="EV1003" s="15"/>
      <c r="EW1003" s="15"/>
      <c r="EX1003" s="15"/>
      <c r="EY1003" s="15"/>
      <c r="EZ1003" s="15"/>
      <c r="FA1003" s="15"/>
      <c r="FB1003" s="15"/>
      <c r="FC1003" s="15"/>
      <c r="FD1003" s="15"/>
      <c r="FE1003" s="15"/>
      <c r="FF1003" s="15"/>
      <c r="FG1003" s="15"/>
      <c r="FH1003" s="15"/>
      <c r="FI1003" s="15"/>
      <c r="FJ1003" s="15"/>
      <c r="FK1003" s="15"/>
      <c r="FL1003" s="15"/>
      <c r="FM1003" s="15"/>
      <c r="FN1003" s="15"/>
      <c r="FO1003" s="15"/>
      <c r="FP1003" s="15"/>
      <c r="FQ1003" s="15"/>
      <c r="FR1003" s="15"/>
      <c r="FS1003" s="15"/>
      <c r="FT1003" s="15"/>
      <c r="FU1003" s="15"/>
      <c r="FV1003" s="15"/>
      <c r="FW1003" s="15"/>
      <c r="FX1003" s="15"/>
      <c r="FY1003" s="15"/>
      <c r="FZ1003" s="15"/>
      <c r="GA1003" s="15"/>
      <c r="GB1003" s="15"/>
      <c r="GC1003" s="15"/>
      <c r="GD1003" s="15"/>
      <c r="GE1003" s="15"/>
      <c r="GF1003" s="15"/>
      <c r="GG1003" s="15"/>
      <c r="GH1003" s="15"/>
      <c r="GI1003" s="15"/>
      <c r="GJ1003" s="15"/>
      <c r="GK1003" s="15"/>
      <c r="GL1003" s="15"/>
      <c r="GM1003" s="15"/>
      <c r="GN1003" s="15"/>
      <c r="GO1003" s="15"/>
      <c r="GP1003" s="15"/>
      <c r="GQ1003" s="15"/>
      <c r="GR1003" s="15"/>
      <c r="GS1003" s="15"/>
      <c r="GT1003" s="15"/>
      <c r="GU1003" s="15"/>
      <c r="GV1003" s="15"/>
      <c r="GW1003" s="15"/>
      <c r="GX1003" s="15"/>
      <c r="GY1003" s="15"/>
      <c r="GZ1003" s="15"/>
      <c r="HA1003" s="15"/>
      <c r="HB1003" s="15"/>
      <c r="HC1003" s="15"/>
      <c r="HD1003" s="15"/>
      <c r="HE1003" s="15"/>
      <c r="HF1003" s="15"/>
      <c r="HG1003" s="15"/>
      <c r="HH1003" s="15"/>
      <c r="HI1003" s="15"/>
      <c r="HJ1003" s="15"/>
      <c r="HK1003" s="15"/>
      <c r="HL1003" s="15"/>
      <c r="HM1003" s="15"/>
      <c r="HN1003" s="15"/>
      <c r="HO1003" s="15"/>
      <c r="HP1003" s="15"/>
      <c r="HQ1003" s="15"/>
      <c r="HR1003" s="15"/>
      <c r="HS1003" s="15"/>
      <c r="HT1003" s="15"/>
      <c r="HU1003" s="15"/>
      <c r="HV1003" s="15"/>
      <c r="HW1003" s="15"/>
      <c r="HX1003" s="15"/>
      <c r="HY1003" s="15"/>
      <c r="HZ1003" s="15"/>
      <c r="IA1003" s="15"/>
      <c r="IB1003" s="15"/>
    </row>
    <row r="1004" s="11" customFormat="1" ht="39.95" customHeight="1" spans="1:236">
      <c r="A1004" s="52">
        <v>205</v>
      </c>
      <c r="B1004" s="53" t="s">
        <v>1854</v>
      </c>
      <c r="C1004" s="52" t="s">
        <v>2501</v>
      </c>
      <c r="D1004" s="52" t="s">
        <v>1921</v>
      </c>
      <c r="E1004" s="52" t="s">
        <v>1807</v>
      </c>
      <c r="F1004" s="64">
        <v>0.9</v>
      </c>
      <c r="G1004" s="65">
        <v>13.8416</v>
      </c>
      <c r="H1004" s="52" t="s">
        <v>1978</v>
      </c>
      <c r="I1004" s="65"/>
      <c r="J1004" s="53" t="s">
        <v>1809</v>
      </c>
      <c r="K1004" s="53" t="s">
        <v>2146</v>
      </c>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5"/>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5"/>
      <c r="BO1004" s="15"/>
      <c r="BP1004" s="15"/>
      <c r="BQ1004" s="15"/>
      <c r="BR1004" s="15"/>
      <c r="BS1004" s="15"/>
      <c r="BT1004" s="15"/>
      <c r="BU1004" s="15"/>
      <c r="BV1004" s="15"/>
      <c r="BW1004" s="15"/>
      <c r="BX1004" s="15"/>
      <c r="BY1004" s="15"/>
      <c r="BZ1004" s="15"/>
      <c r="CA1004" s="15"/>
      <c r="CB1004" s="15"/>
      <c r="CC1004" s="15"/>
      <c r="CD1004" s="15"/>
      <c r="CE1004" s="15"/>
      <c r="CF1004" s="15"/>
      <c r="CG1004" s="15"/>
      <c r="CH1004" s="15"/>
      <c r="CI1004" s="15"/>
      <c r="CJ1004" s="15"/>
      <c r="CK1004" s="15"/>
      <c r="CL1004" s="15"/>
      <c r="CM1004" s="15"/>
      <c r="CN1004" s="15"/>
      <c r="CO1004" s="15"/>
      <c r="CP1004" s="15"/>
      <c r="CQ1004" s="15"/>
      <c r="CR1004" s="15"/>
      <c r="CS1004" s="15"/>
      <c r="CT1004" s="15"/>
      <c r="CU1004" s="15"/>
      <c r="CV1004" s="15"/>
      <c r="CW1004" s="15"/>
      <c r="CX1004" s="15"/>
      <c r="CY1004" s="15"/>
      <c r="CZ1004" s="15"/>
      <c r="DA1004" s="15"/>
      <c r="DB1004" s="15"/>
      <c r="DC1004" s="15"/>
      <c r="DD1004" s="15"/>
      <c r="DE1004" s="15"/>
      <c r="DF1004" s="15"/>
      <c r="DG1004" s="15"/>
      <c r="DH1004" s="15"/>
      <c r="DI1004" s="15"/>
      <c r="DJ1004" s="15"/>
      <c r="DK1004" s="15"/>
      <c r="DL1004" s="15"/>
      <c r="DM1004" s="15"/>
      <c r="DN1004" s="15"/>
      <c r="DO1004" s="15"/>
      <c r="DP1004" s="15"/>
      <c r="DQ1004" s="15"/>
      <c r="DR1004" s="15"/>
      <c r="DS1004" s="15"/>
      <c r="DT1004" s="15"/>
      <c r="DU1004" s="15"/>
      <c r="DV1004" s="15"/>
      <c r="DW1004" s="15"/>
      <c r="DX1004" s="15"/>
      <c r="DY1004" s="15"/>
      <c r="DZ1004" s="15"/>
      <c r="EA1004" s="15"/>
      <c r="EB1004" s="15"/>
      <c r="EC1004" s="15"/>
      <c r="ED1004" s="15"/>
      <c r="EE1004" s="15"/>
      <c r="EF1004" s="15"/>
      <c r="EG1004" s="15"/>
      <c r="EH1004" s="15"/>
      <c r="EI1004" s="15"/>
      <c r="EJ1004" s="15"/>
      <c r="EK1004" s="15"/>
      <c r="EL1004" s="15"/>
      <c r="EM1004" s="15"/>
      <c r="EN1004" s="15"/>
      <c r="EO1004" s="15"/>
      <c r="EP1004" s="15"/>
      <c r="EQ1004" s="15"/>
      <c r="ER1004" s="15"/>
      <c r="ES1004" s="15"/>
      <c r="ET1004" s="15"/>
      <c r="EU1004" s="15"/>
      <c r="EV1004" s="15"/>
      <c r="EW1004" s="15"/>
      <c r="EX1004" s="15"/>
      <c r="EY1004" s="15"/>
      <c r="EZ1004" s="15"/>
      <c r="FA1004" s="15"/>
      <c r="FB1004" s="15"/>
      <c r="FC1004" s="15"/>
      <c r="FD1004" s="15"/>
      <c r="FE1004" s="15"/>
      <c r="FF1004" s="15"/>
      <c r="FG1004" s="15"/>
      <c r="FH1004" s="15"/>
      <c r="FI1004" s="15"/>
      <c r="FJ1004" s="15"/>
      <c r="FK1004" s="15"/>
      <c r="FL1004" s="15"/>
      <c r="FM1004" s="15"/>
      <c r="FN1004" s="15"/>
      <c r="FO1004" s="15"/>
      <c r="FP1004" s="15"/>
      <c r="FQ1004" s="15"/>
      <c r="FR1004" s="15"/>
      <c r="FS1004" s="15"/>
      <c r="FT1004" s="15"/>
      <c r="FU1004" s="15"/>
      <c r="FV1004" s="15"/>
      <c r="FW1004" s="15"/>
      <c r="FX1004" s="15"/>
      <c r="FY1004" s="15"/>
      <c r="FZ1004" s="15"/>
      <c r="GA1004" s="15"/>
      <c r="GB1004" s="15"/>
      <c r="GC1004" s="15"/>
      <c r="GD1004" s="15"/>
      <c r="GE1004" s="15"/>
      <c r="GF1004" s="15"/>
      <c r="GG1004" s="15"/>
      <c r="GH1004" s="15"/>
      <c r="GI1004" s="15"/>
      <c r="GJ1004" s="15"/>
      <c r="GK1004" s="15"/>
      <c r="GL1004" s="15"/>
      <c r="GM1004" s="15"/>
      <c r="GN1004" s="15"/>
      <c r="GO1004" s="15"/>
      <c r="GP1004" s="15"/>
      <c r="GQ1004" s="15"/>
      <c r="GR1004" s="15"/>
      <c r="GS1004" s="15"/>
      <c r="GT1004" s="15"/>
      <c r="GU1004" s="15"/>
      <c r="GV1004" s="15"/>
      <c r="GW1004" s="15"/>
      <c r="GX1004" s="15"/>
      <c r="GY1004" s="15"/>
      <c r="GZ1004" s="15"/>
      <c r="HA1004" s="15"/>
      <c r="HB1004" s="15"/>
      <c r="HC1004" s="15"/>
      <c r="HD1004" s="15"/>
      <c r="HE1004" s="15"/>
      <c r="HF1004" s="15"/>
      <c r="HG1004" s="15"/>
      <c r="HH1004" s="15"/>
      <c r="HI1004" s="15"/>
      <c r="HJ1004" s="15"/>
      <c r="HK1004" s="15"/>
      <c r="HL1004" s="15"/>
      <c r="HM1004" s="15"/>
      <c r="HN1004" s="15"/>
      <c r="HO1004" s="15"/>
      <c r="HP1004" s="15"/>
      <c r="HQ1004" s="15"/>
      <c r="HR1004" s="15"/>
      <c r="HS1004" s="15"/>
      <c r="HT1004" s="15"/>
      <c r="HU1004" s="15"/>
      <c r="HV1004" s="15"/>
      <c r="HW1004" s="15"/>
      <c r="HX1004" s="15"/>
      <c r="HY1004" s="15"/>
      <c r="HZ1004" s="15"/>
      <c r="IA1004" s="15"/>
      <c r="IB1004" s="15"/>
    </row>
    <row r="1005" s="11" customFormat="1" ht="39.95" customHeight="1" spans="1:236">
      <c r="A1005" s="52">
        <v>206</v>
      </c>
      <c r="B1005" s="53" t="s">
        <v>1854</v>
      </c>
      <c r="C1005" s="52" t="s">
        <v>2502</v>
      </c>
      <c r="D1005" s="52" t="s">
        <v>1431</v>
      </c>
      <c r="E1005" s="52" t="s">
        <v>1807</v>
      </c>
      <c r="F1005" s="64">
        <v>0.9</v>
      </c>
      <c r="G1005" s="65">
        <v>7.8733</v>
      </c>
      <c r="H1005" s="52" t="s">
        <v>1816</v>
      </c>
      <c r="I1005" s="65"/>
      <c r="J1005" s="53" t="s">
        <v>1809</v>
      </c>
      <c r="K1005" s="53" t="s">
        <v>2146</v>
      </c>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5"/>
      <c r="AT1005" s="15"/>
      <c r="AU1005" s="15"/>
      <c r="AV1005" s="15"/>
      <c r="AW1005" s="15"/>
      <c r="AX1005" s="15"/>
      <c r="AY1005" s="15"/>
      <c r="AZ1005" s="15"/>
      <c r="BA1005" s="15"/>
      <c r="BB1005" s="15"/>
      <c r="BC1005" s="15"/>
      <c r="BD1005" s="15"/>
      <c r="BE1005" s="15"/>
      <c r="BF1005" s="15"/>
      <c r="BG1005" s="15"/>
      <c r="BH1005" s="15"/>
      <c r="BI1005" s="15"/>
      <c r="BJ1005" s="15"/>
      <c r="BK1005" s="15"/>
      <c r="BL1005" s="15"/>
      <c r="BM1005" s="15"/>
      <c r="BN1005" s="15"/>
      <c r="BO1005" s="15"/>
      <c r="BP1005" s="15"/>
      <c r="BQ1005" s="15"/>
      <c r="BR1005" s="15"/>
      <c r="BS1005" s="15"/>
      <c r="BT1005" s="15"/>
      <c r="BU1005" s="15"/>
      <c r="BV1005" s="15"/>
      <c r="BW1005" s="15"/>
      <c r="BX1005" s="15"/>
      <c r="BY1005" s="15"/>
      <c r="BZ1005" s="15"/>
      <c r="CA1005" s="15"/>
      <c r="CB1005" s="15"/>
      <c r="CC1005" s="15"/>
      <c r="CD1005" s="15"/>
      <c r="CE1005" s="15"/>
      <c r="CF1005" s="15"/>
      <c r="CG1005" s="15"/>
      <c r="CH1005" s="15"/>
      <c r="CI1005" s="15"/>
      <c r="CJ1005" s="15"/>
      <c r="CK1005" s="15"/>
      <c r="CL1005" s="15"/>
      <c r="CM1005" s="15"/>
      <c r="CN1005" s="15"/>
      <c r="CO1005" s="15"/>
      <c r="CP1005" s="15"/>
      <c r="CQ1005" s="15"/>
      <c r="CR1005" s="15"/>
      <c r="CS1005" s="15"/>
      <c r="CT1005" s="15"/>
      <c r="CU1005" s="15"/>
      <c r="CV1005" s="15"/>
      <c r="CW1005" s="15"/>
      <c r="CX1005" s="15"/>
      <c r="CY1005" s="15"/>
      <c r="CZ1005" s="15"/>
      <c r="DA1005" s="15"/>
      <c r="DB1005" s="15"/>
      <c r="DC1005" s="15"/>
      <c r="DD1005" s="15"/>
      <c r="DE1005" s="15"/>
      <c r="DF1005" s="15"/>
      <c r="DG1005" s="15"/>
      <c r="DH1005" s="15"/>
      <c r="DI1005" s="15"/>
      <c r="DJ1005" s="15"/>
      <c r="DK1005" s="15"/>
      <c r="DL1005" s="15"/>
      <c r="DM1005" s="15"/>
      <c r="DN1005" s="15"/>
      <c r="DO1005" s="15"/>
      <c r="DP1005" s="15"/>
      <c r="DQ1005" s="15"/>
      <c r="DR1005" s="15"/>
      <c r="DS1005" s="15"/>
      <c r="DT1005" s="15"/>
      <c r="DU1005" s="15"/>
      <c r="DV1005" s="15"/>
      <c r="DW1005" s="15"/>
      <c r="DX1005" s="15"/>
      <c r="DY1005" s="15"/>
      <c r="DZ1005" s="15"/>
      <c r="EA1005" s="15"/>
      <c r="EB1005" s="15"/>
      <c r="EC1005" s="15"/>
      <c r="ED1005" s="15"/>
      <c r="EE1005" s="15"/>
      <c r="EF1005" s="15"/>
      <c r="EG1005" s="15"/>
      <c r="EH1005" s="15"/>
      <c r="EI1005" s="15"/>
      <c r="EJ1005" s="15"/>
      <c r="EK1005" s="15"/>
      <c r="EL1005" s="15"/>
      <c r="EM1005" s="15"/>
      <c r="EN1005" s="15"/>
      <c r="EO1005" s="15"/>
      <c r="EP1005" s="15"/>
      <c r="EQ1005" s="15"/>
      <c r="ER1005" s="15"/>
      <c r="ES1005" s="15"/>
      <c r="ET1005" s="15"/>
      <c r="EU1005" s="15"/>
      <c r="EV1005" s="15"/>
      <c r="EW1005" s="15"/>
      <c r="EX1005" s="15"/>
      <c r="EY1005" s="15"/>
      <c r="EZ1005" s="15"/>
      <c r="FA1005" s="15"/>
      <c r="FB1005" s="15"/>
      <c r="FC1005" s="15"/>
      <c r="FD1005" s="15"/>
      <c r="FE1005" s="15"/>
      <c r="FF1005" s="15"/>
      <c r="FG1005" s="15"/>
      <c r="FH1005" s="15"/>
      <c r="FI1005" s="15"/>
      <c r="FJ1005" s="15"/>
      <c r="FK1005" s="15"/>
      <c r="FL1005" s="15"/>
      <c r="FM1005" s="15"/>
      <c r="FN1005" s="15"/>
      <c r="FO1005" s="15"/>
      <c r="FP1005" s="15"/>
      <c r="FQ1005" s="15"/>
      <c r="FR1005" s="15"/>
      <c r="FS1005" s="15"/>
      <c r="FT1005" s="15"/>
      <c r="FU1005" s="15"/>
      <c r="FV1005" s="15"/>
      <c r="FW1005" s="15"/>
      <c r="FX1005" s="15"/>
      <c r="FY1005" s="15"/>
      <c r="FZ1005" s="15"/>
      <c r="GA1005" s="15"/>
      <c r="GB1005" s="15"/>
      <c r="GC1005" s="15"/>
      <c r="GD1005" s="15"/>
      <c r="GE1005" s="15"/>
      <c r="GF1005" s="15"/>
      <c r="GG1005" s="15"/>
      <c r="GH1005" s="15"/>
      <c r="GI1005" s="15"/>
      <c r="GJ1005" s="15"/>
      <c r="GK1005" s="15"/>
      <c r="GL1005" s="15"/>
      <c r="GM1005" s="15"/>
      <c r="GN1005" s="15"/>
      <c r="GO1005" s="15"/>
      <c r="GP1005" s="15"/>
      <c r="GQ1005" s="15"/>
      <c r="GR1005" s="15"/>
      <c r="GS1005" s="15"/>
      <c r="GT1005" s="15"/>
      <c r="GU1005" s="15"/>
      <c r="GV1005" s="15"/>
      <c r="GW1005" s="15"/>
      <c r="GX1005" s="15"/>
      <c r="GY1005" s="15"/>
      <c r="GZ1005" s="15"/>
      <c r="HA1005" s="15"/>
      <c r="HB1005" s="15"/>
      <c r="HC1005" s="15"/>
      <c r="HD1005" s="15"/>
      <c r="HE1005" s="15"/>
      <c r="HF1005" s="15"/>
      <c r="HG1005" s="15"/>
      <c r="HH1005" s="15"/>
      <c r="HI1005" s="15"/>
      <c r="HJ1005" s="15"/>
      <c r="HK1005" s="15"/>
      <c r="HL1005" s="15"/>
      <c r="HM1005" s="15"/>
      <c r="HN1005" s="15"/>
      <c r="HO1005" s="15"/>
      <c r="HP1005" s="15"/>
      <c r="HQ1005" s="15"/>
      <c r="HR1005" s="15"/>
      <c r="HS1005" s="15"/>
      <c r="HT1005" s="15"/>
      <c r="HU1005" s="15"/>
      <c r="HV1005" s="15"/>
      <c r="HW1005" s="15"/>
      <c r="HX1005" s="15"/>
      <c r="HY1005" s="15"/>
      <c r="HZ1005" s="15"/>
      <c r="IA1005" s="15"/>
      <c r="IB1005" s="15"/>
    </row>
    <row r="1006" s="11" customFormat="1" ht="39.95" customHeight="1" spans="1:236">
      <c r="A1006" s="52">
        <v>207</v>
      </c>
      <c r="B1006" s="53" t="s">
        <v>1854</v>
      </c>
      <c r="C1006" s="52" t="s">
        <v>2503</v>
      </c>
      <c r="D1006" s="52" t="s">
        <v>1387</v>
      </c>
      <c r="E1006" s="52" t="s">
        <v>1807</v>
      </c>
      <c r="F1006" s="64">
        <v>0.9</v>
      </c>
      <c r="G1006" s="65">
        <v>15.1906</v>
      </c>
      <c r="H1006" s="52" t="s">
        <v>1880</v>
      </c>
      <c r="I1006" s="65"/>
      <c r="J1006" s="53" t="s">
        <v>1809</v>
      </c>
      <c r="K1006" s="53" t="s">
        <v>2146</v>
      </c>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5"/>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5"/>
      <c r="BO1006" s="15"/>
      <c r="BP1006" s="15"/>
      <c r="BQ1006" s="15"/>
      <c r="BR1006" s="15"/>
      <c r="BS1006" s="15"/>
      <c r="BT1006" s="15"/>
      <c r="BU1006" s="15"/>
      <c r="BV1006" s="15"/>
      <c r="BW1006" s="15"/>
      <c r="BX1006" s="15"/>
      <c r="BY1006" s="15"/>
      <c r="BZ1006" s="15"/>
      <c r="CA1006" s="15"/>
      <c r="CB1006" s="15"/>
      <c r="CC1006" s="15"/>
      <c r="CD1006" s="15"/>
      <c r="CE1006" s="15"/>
      <c r="CF1006" s="15"/>
      <c r="CG1006" s="15"/>
      <c r="CH1006" s="15"/>
      <c r="CI1006" s="15"/>
      <c r="CJ1006" s="15"/>
      <c r="CK1006" s="15"/>
      <c r="CL1006" s="15"/>
      <c r="CM1006" s="15"/>
      <c r="CN1006" s="15"/>
      <c r="CO1006" s="15"/>
      <c r="CP1006" s="15"/>
      <c r="CQ1006" s="15"/>
      <c r="CR1006" s="15"/>
      <c r="CS1006" s="15"/>
      <c r="CT1006" s="15"/>
      <c r="CU1006" s="15"/>
      <c r="CV1006" s="15"/>
      <c r="CW1006" s="15"/>
      <c r="CX1006" s="15"/>
      <c r="CY1006" s="15"/>
      <c r="CZ1006" s="15"/>
      <c r="DA1006" s="15"/>
      <c r="DB1006" s="15"/>
      <c r="DC1006" s="15"/>
      <c r="DD1006" s="15"/>
      <c r="DE1006" s="15"/>
      <c r="DF1006" s="15"/>
      <c r="DG1006" s="15"/>
      <c r="DH1006" s="15"/>
      <c r="DI1006" s="15"/>
      <c r="DJ1006" s="15"/>
      <c r="DK1006" s="15"/>
      <c r="DL1006" s="15"/>
      <c r="DM1006" s="15"/>
      <c r="DN1006" s="15"/>
      <c r="DO1006" s="15"/>
      <c r="DP1006" s="15"/>
      <c r="DQ1006" s="15"/>
      <c r="DR1006" s="15"/>
      <c r="DS1006" s="15"/>
      <c r="DT1006" s="15"/>
      <c r="DU1006" s="15"/>
      <c r="DV1006" s="15"/>
      <c r="DW1006" s="15"/>
      <c r="DX1006" s="15"/>
      <c r="DY1006" s="15"/>
      <c r="DZ1006" s="15"/>
      <c r="EA1006" s="15"/>
      <c r="EB1006" s="15"/>
      <c r="EC1006" s="15"/>
      <c r="ED1006" s="15"/>
      <c r="EE1006" s="15"/>
      <c r="EF1006" s="15"/>
      <c r="EG1006" s="15"/>
      <c r="EH1006" s="15"/>
      <c r="EI1006" s="15"/>
      <c r="EJ1006" s="15"/>
      <c r="EK1006" s="15"/>
      <c r="EL1006" s="15"/>
      <c r="EM1006" s="15"/>
      <c r="EN1006" s="15"/>
      <c r="EO1006" s="15"/>
      <c r="EP1006" s="15"/>
      <c r="EQ1006" s="15"/>
      <c r="ER1006" s="15"/>
      <c r="ES1006" s="15"/>
      <c r="ET1006" s="15"/>
      <c r="EU1006" s="15"/>
      <c r="EV1006" s="15"/>
      <c r="EW1006" s="15"/>
      <c r="EX1006" s="15"/>
      <c r="EY1006" s="15"/>
      <c r="EZ1006" s="15"/>
      <c r="FA1006" s="15"/>
      <c r="FB1006" s="15"/>
      <c r="FC1006" s="15"/>
      <c r="FD1006" s="15"/>
      <c r="FE1006" s="15"/>
      <c r="FF1006" s="15"/>
      <c r="FG1006" s="15"/>
      <c r="FH1006" s="15"/>
      <c r="FI1006" s="15"/>
      <c r="FJ1006" s="15"/>
      <c r="FK1006" s="15"/>
      <c r="FL1006" s="15"/>
      <c r="FM1006" s="15"/>
      <c r="FN1006" s="15"/>
      <c r="FO1006" s="15"/>
      <c r="FP1006" s="15"/>
      <c r="FQ1006" s="15"/>
      <c r="FR1006" s="15"/>
      <c r="FS1006" s="15"/>
      <c r="FT1006" s="15"/>
      <c r="FU1006" s="15"/>
      <c r="FV1006" s="15"/>
      <c r="FW1006" s="15"/>
      <c r="FX1006" s="15"/>
      <c r="FY1006" s="15"/>
      <c r="FZ1006" s="15"/>
      <c r="GA1006" s="15"/>
      <c r="GB1006" s="15"/>
      <c r="GC1006" s="15"/>
      <c r="GD1006" s="15"/>
      <c r="GE1006" s="15"/>
      <c r="GF1006" s="15"/>
      <c r="GG1006" s="15"/>
      <c r="GH1006" s="15"/>
      <c r="GI1006" s="15"/>
      <c r="GJ1006" s="15"/>
      <c r="GK1006" s="15"/>
      <c r="GL1006" s="15"/>
      <c r="GM1006" s="15"/>
      <c r="GN1006" s="15"/>
      <c r="GO1006" s="15"/>
      <c r="GP1006" s="15"/>
      <c r="GQ1006" s="15"/>
      <c r="GR1006" s="15"/>
      <c r="GS1006" s="15"/>
      <c r="GT1006" s="15"/>
      <c r="GU1006" s="15"/>
      <c r="GV1006" s="15"/>
      <c r="GW1006" s="15"/>
      <c r="GX1006" s="15"/>
      <c r="GY1006" s="15"/>
      <c r="GZ1006" s="15"/>
      <c r="HA1006" s="15"/>
      <c r="HB1006" s="15"/>
      <c r="HC1006" s="15"/>
      <c r="HD1006" s="15"/>
      <c r="HE1006" s="15"/>
      <c r="HF1006" s="15"/>
      <c r="HG1006" s="15"/>
      <c r="HH1006" s="15"/>
      <c r="HI1006" s="15"/>
      <c r="HJ1006" s="15"/>
      <c r="HK1006" s="15"/>
      <c r="HL1006" s="15"/>
      <c r="HM1006" s="15"/>
      <c r="HN1006" s="15"/>
      <c r="HO1006" s="15"/>
      <c r="HP1006" s="15"/>
      <c r="HQ1006" s="15"/>
      <c r="HR1006" s="15"/>
      <c r="HS1006" s="15"/>
      <c r="HT1006" s="15"/>
      <c r="HU1006" s="15"/>
      <c r="HV1006" s="15"/>
      <c r="HW1006" s="15"/>
      <c r="HX1006" s="15"/>
      <c r="HY1006" s="15"/>
      <c r="HZ1006" s="15"/>
      <c r="IA1006" s="15"/>
      <c r="IB1006" s="15"/>
    </row>
    <row r="1007" s="11" customFormat="1" ht="39.95" customHeight="1" spans="1:236">
      <c r="A1007" s="52">
        <v>208</v>
      </c>
      <c r="B1007" s="52" t="s">
        <v>1854</v>
      </c>
      <c r="C1007" s="52" t="s">
        <v>2504</v>
      </c>
      <c r="D1007" s="52" t="s">
        <v>652</v>
      </c>
      <c r="E1007" s="52" t="s">
        <v>1807</v>
      </c>
      <c r="F1007" s="64">
        <v>0.9</v>
      </c>
      <c r="G1007" s="65">
        <v>11.1341</v>
      </c>
      <c r="H1007" s="52" t="s">
        <v>1870</v>
      </c>
      <c r="I1007" s="65"/>
      <c r="J1007" s="53" t="s">
        <v>1809</v>
      </c>
      <c r="K1007" s="53" t="s">
        <v>2146</v>
      </c>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5"/>
      <c r="AT1007" s="15"/>
      <c r="AU1007" s="15"/>
      <c r="AV1007" s="15"/>
      <c r="AW1007" s="15"/>
      <c r="AX1007" s="15"/>
      <c r="AY1007" s="15"/>
      <c r="AZ1007" s="15"/>
      <c r="BA1007" s="15"/>
      <c r="BB1007" s="15"/>
      <c r="BC1007" s="15"/>
      <c r="BD1007" s="15"/>
      <c r="BE1007" s="15"/>
      <c r="BF1007" s="15"/>
      <c r="BG1007" s="15"/>
      <c r="BH1007" s="15"/>
      <c r="BI1007" s="15"/>
      <c r="BJ1007" s="15"/>
      <c r="BK1007" s="15"/>
      <c r="BL1007" s="15"/>
      <c r="BM1007" s="15"/>
      <c r="BN1007" s="15"/>
      <c r="BO1007" s="15"/>
      <c r="BP1007" s="15"/>
      <c r="BQ1007" s="15"/>
      <c r="BR1007" s="15"/>
      <c r="BS1007" s="15"/>
      <c r="BT1007" s="15"/>
      <c r="BU1007" s="15"/>
      <c r="BV1007" s="15"/>
      <c r="BW1007" s="15"/>
      <c r="BX1007" s="15"/>
      <c r="BY1007" s="15"/>
      <c r="BZ1007" s="15"/>
      <c r="CA1007" s="15"/>
      <c r="CB1007" s="15"/>
      <c r="CC1007" s="15"/>
      <c r="CD1007" s="15"/>
      <c r="CE1007" s="15"/>
      <c r="CF1007" s="15"/>
      <c r="CG1007" s="15"/>
      <c r="CH1007" s="15"/>
      <c r="CI1007" s="15"/>
      <c r="CJ1007" s="15"/>
      <c r="CK1007" s="15"/>
      <c r="CL1007" s="15"/>
      <c r="CM1007" s="15"/>
      <c r="CN1007" s="15"/>
      <c r="CO1007" s="15"/>
      <c r="CP1007" s="15"/>
      <c r="CQ1007" s="15"/>
      <c r="CR1007" s="15"/>
      <c r="CS1007" s="15"/>
      <c r="CT1007" s="15"/>
      <c r="CU1007" s="15"/>
      <c r="CV1007" s="15"/>
      <c r="CW1007" s="15"/>
      <c r="CX1007" s="15"/>
      <c r="CY1007" s="15"/>
      <c r="CZ1007" s="15"/>
      <c r="DA1007" s="15"/>
      <c r="DB1007" s="15"/>
      <c r="DC1007" s="15"/>
      <c r="DD1007" s="15"/>
      <c r="DE1007" s="15"/>
      <c r="DF1007" s="15"/>
      <c r="DG1007" s="15"/>
      <c r="DH1007" s="15"/>
      <c r="DI1007" s="15"/>
      <c r="DJ1007" s="15"/>
      <c r="DK1007" s="15"/>
      <c r="DL1007" s="15"/>
      <c r="DM1007" s="15"/>
      <c r="DN1007" s="15"/>
      <c r="DO1007" s="15"/>
      <c r="DP1007" s="15"/>
      <c r="DQ1007" s="15"/>
      <c r="DR1007" s="15"/>
      <c r="DS1007" s="15"/>
      <c r="DT1007" s="15"/>
      <c r="DU1007" s="15"/>
      <c r="DV1007" s="15"/>
      <c r="DW1007" s="15"/>
      <c r="DX1007" s="15"/>
      <c r="DY1007" s="15"/>
      <c r="DZ1007" s="15"/>
      <c r="EA1007" s="15"/>
      <c r="EB1007" s="15"/>
      <c r="EC1007" s="15"/>
      <c r="ED1007" s="15"/>
      <c r="EE1007" s="15"/>
      <c r="EF1007" s="15"/>
      <c r="EG1007" s="15"/>
      <c r="EH1007" s="15"/>
      <c r="EI1007" s="15"/>
      <c r="EJ1007" s="15"/>
      <c r="EK1007" s="15"/>
      <c r="EL1007" s="15"/>
      <c r="EM1007" s="15"/>
      <c r="EN1007" s="15"/>
      <c r="EO1007" s="15"/>
      <c r="EP1007" s="15"/>
      <c r="EQ1007" s="15"/>
      <c r="ER1007" s="15"/>
      <c r="ES1007" s="15"/>
      <c r="ET1007" s="15"/>
      <c r="EU1007" s="15"/>
      <c r="EV1007" s="15"/>
      <c r="EW1007" s="15"/>
      <c r="EX1007" s="15"/>
      <c r="EY1007" s="15"/>
      <c r="EZ1007" s="15"/>
      <c r="FA1007" s="15"/>
      <c r="FB1007" s="15"/>
      <c r="FC1007" s="15"/>
      <c r="FD1007" s="15"/>
      <c r="FE1007" s="15"/>
      <c r="FF1007" s="15"/>
      <c r="FG1007" s="15"/>
      <c r="FH1007" s="15"/>
      <c r="FI1007" s="15"/>
      <c r="FJ1007" s="15"/>
      <c r="FK1007" s="15"/>
      <c r="FL1007" s="15"/>
      <c r="FM1007" s="15"/>
      <c r="FN1007" s="15"/>
      <c r="FO1007" s="15"/>
      <c r="FP1007" s="15"/>
      <c r="FQ1007" s="15"/>
      <c r="FR1007" s="15"/>
      <c r="FS1007" s="15"/>
      <c r="FT1007" s="15"/>
      <c r="FU1007" s="15"/>
      <c r="FV1007" s="15"/>
      <c r="FW1007" s="15"/>
      <c r="FX1007" s="15"/>
      <c r="FY1007" s="15"/>
      <c r="FZ1007" s="15"/>
      <c r="GA1007" s="15"/>
      <c r="GB1007" s="15"/>
      <c r="GC1007" s="15"/>
      <c r="GD1007" s="15"/>
      <c r="GE1007" s="15"/>
      <c r="GF1007" s="15"/>
      <c r="GG1007" s="15"/>
      <c r="GH1007" s="15"/>
      <c r="GI1007" s="15"/>
      <c r="GJ1007" s="15"/>
      <c r="GK1007" s="15"/>
      <c r="GL1007" s="15"/>
      <c r="GM1007" s="15"/>
      <c r="GN1007" s="15"/>
      <c r="GO1007" s="15"/>
      <c r="GP1007" s="15"/>
      <c r="GQ1007" s="15"/>
      <c r="GR1007" s="15"/>
      <c r="GS1007" s="15"/>
      <c r="GT1007" s="15"/>
      <c r="GU1007" s="15"/>
      <c r="GV1007" s="15"/>
      <c r="GW1007" s="15"/>
      <c r="GX1007" s="15"/>
      <c r="GY1007" s="15"/>
      <c r="GZ1007" s="15"/>
      <c r="HA1007" s="15"/>
      <c r="HB1007" s="15"/>
      <c r="HC1007" s="15"/>
      <c r="HD1007" s="15"/>
      <c r="HE1007" s="15"/>
      <c r="HF1007" s="15"/>
      <c r="HG1007" s="15"/>
      <c r="HH1007" s="15"/>
      <c r="HI1007" s="15"/>
      <c r="HJ1007" s="15"/>
      <c r="HK1007" s="15"/>
      <c r="HL1007" s="15"/>
      <c r="HM1007" s="15"/>
      <c r="HN1007" s="15"/>
      <c r="HO1007" s="15"/>
      <c r="HP1007" s="15"/>
      <c r="HQ1007" s="15"/>
      <c r="HR1007" s="15"/>
      <c r="HS1007" s="15"/>
      <c r="HT1007" s="15"/>
      <c r="HU1007" s="15"/>
      <c r="HV1007" s="15"/>
      <c r="HW1007" s="15"/>
      <c r="HX1007" s="15"/>
      <c r="HY1007" s="15"/>
      <c r="HZ1007" s="15"/>
      <c r="IA1007" s="15"/>
      <c r="IB1007" s="15"/>
    </row>
    <row r="1008" s="11" customFormat="1" ht="39.95" customHeight="1" spans="1:236">
      <c r="A1008" s="52">
        <v>209</v>
      </c>
      <c r="B1008" s="53" t="s">
        <v>1854</v>
      </c>
      <c r="C1008" s="52" t="s">
        <v>2505</v>
      </c>
      <c r="D1008" s="52" t="s">
        <v>294</v>
      </c>
      <c r="E1008" s="52" t="s">
        <v>1807</v>
      </c>
      <c r="F1008" s="64">
        <v>0.9</v>
      </c>
      <c r="G1008" s="65">
        <v>4.9014</v>
      </c>
      <c r="H1008" s="52" t="s">
        <v>1866</v>
      </c>
      <c r="I1008" s="65"/>
      <c r="J1008" s="53" t="s">
        <v>1809</v>
      </c>
      <c r="K1008" s="53" t="s">
        <v>2146</v>
      </c>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5"/>
      <c r="AT1008" s="15"/>
      <c r="AU1008" s="15"/>
      <c r="AV1008" s="15"/>
      <c r="AW1008" s="15"/>
      <c r="AX1008" s="15"/>
      <c r="AY1008" s="15"/>
      <c r="AZ1008" s="15"/>
      <c r="BA1008" s="15"/>
      <c r="BB1008" s="15"/>
      <c r="BC1008" s="15"/>
      <c r="BD1008" s="15"/>
      <c r="BE1008" s="15"/>
      <c r="BF1008" s="15"/>
      <c r="BG1008" s="15"/>
      <c r="BH1008" s="15"/>
      <c r="BI1008" s="15"/>
      <c r="BJ1008" s="15"/>
      <c r="BK1008" s="15"/>
      <c r="BL1008" s="15"/>
      <c r="BM1008" s="15"/>
      <c r="BN1008" s="15"/>
      <c r="BO1008" s="15"/>
      <c r="BP1008" s="15"/>
      <c r="BQ1008" s="15"/>
      <c r="BR1008" s="15"/>
      <c r="BS1008" s="15"/>
      <c r="BT1008" s="15"/>
      <c r="BU1008" s="15"/>
      <c r="BV1008" s="15"/>
      <c r="BW1008" s="15"/>
      <c r="BX1008" s="15"/>
      <c r="BY1008" s="15"/>
      <c r="BZ1008" s="15"/>
      <c r="CA1008" s="15"/>
      <c r="CB1008" s="15"/>
      <c r="CC1008" s="15"/>
      <c r="CD1008" s="15"/>
      <c r="CE1008" s="15"/>
      <c r="CF1008" s="15"/>
      <c r="CG1008" s="15"/>
      <c r="CH1008" s="15"/>
      <c r="CI1008" s="15"/>
      <c r="CJ1008" s="15"/>
      <c r="CK1008" s="15"/>
      <c r="CL1008" s="15"/>
      <c r="CM1008" s="15"/>
      <c r="CN1008" s="15"/>
      <c r="CO1008" s="15"/>
      <c r="CP1008" s="15"/>
      <c r="CQ1008" s="15"/>
      <c r="CR1008" s="15"/>
      <c r="CS1008" s="15"/>
      <c r="CT1008" s="15"/>
      <c r="CU1008" s="15"/>
      <c r="CV1008" s="15"/>
      <c r="CW1008" s="15"/>
      <c r="CX1008" s="15"/>
      <c r="CY1008" s="15"/>
      <c r="CZ1008" s="15"/>
      <c r="DA1008" s="15"/>
      <c r="DB1008" s="15"/>
      <c r="DC1008" s="15"/>
      <c r="DD1008" s="15"/>
      <c r="DE1008" s="15"/>
      <c r="DF1008" s="15"/>
      <c r="DG1008" s="15"/>
      <c r="DH1008" s="15"/>
      <c r="DI1008" s="15"/>
      <c r="DJ1008" s="15"/>
      <c r="DK1008" s="15"/>
      <c r="DL1008" s="15"/>
      <c r="DM1008" s="15"/>
      <c r="DN1008" s="15"/>
      <c r="DO1008" s="15"/>
      <c r="DP1008" s="15"/>
      <c r="DQ1008" s="15"/>
      <c r="DR1008" s="15"/>
      <c r="DS1008" s="15"/>
      <c r="DT1008" s="15"/>
      <c r="DU1008" s="15"/>
      <c r="DV1008" s="15"/>
      <c r="DW1008" s="15"/>
      <c r="DX1008" s="15"/>
      <c r="DY1008" s="15"/>
      <c r="DZ1008" s="15"/>
      <c r="EA1008" s="15"/>
      <c r="EB1008" s="15"/>
      <c r="EC1008" s="15"/>
      <c r="ED1008" s="15"/>
      <c r="EE1008" s="15"/>
      <c r="EF1008" s="15"/>
      <c r="EG1008" s="15"/>
      <c r="EH1008" s="15"/>
      <c r="EI1008" s="15"/>
      <c r="EJ1008" s="15"/>
      <c r="EK1008" s="15"/>
      <c r="EL1008" s="15"/>
      <c r="EM1008" s="15"/>
      <c r="EN1008" s="15"/>
      <c r="EO1008" s="15"/>
      <c r="EP1008" s="15"/>
      <c r="EQ1008" s="15"/>
      <c r="ER1008" s="15"/>
      <c r="ES1008" s="15"/>
      <c r="ET1008" s="15"/>
      <c r="EU1008" s="15"/>
      <c r="EV1008" s="15"/>
      <c r="EW1008" s="15"/>
      <c r="EX1008" s="15"/>
      <c r="EY1008" s="15"/>
      <c r="EZ1008" s="15"/>
      <c r="FA1008" s="15"/>
      <c r="FB1008" s="15"/>
      <c r="FC1008" s="15"/>
      <c r="FD1008" s="15"/>
      <c r="FE1008" s="15"/>
      <c r="FF1008" s="15"/>
      <c r="FG1008" s="15"/>
      <c r="FH1008" s="15"/>
      <c r="FI1008" s="15"/>
      <c r="FJ1008" s="15"/>
      <c r="FK1008" s="15"/>
      <c r="FL1008" s="15"/>
      <c r="FM1008" s="15"/>
      <c r="FN1008" s="15"/>
      <c r="FO1008" s="15"/>
      <c r="FP1008" s="15"/>
      <c r="FQ1008" s="15"/>
      <c r="FR1008" s="15"/>
      <c r="FS1008" s="15"/>
      <c r="FT1008" s="15"/>
      <c r="FU1008" s="15"/>
      <c r="FV1008" s="15"/>
      <c r="FW1008" s="15"/>
      <c r="FX1008" s="15"/>
      <c r="FY1008" s="15"/>
      <c r="FZ1008" s="15"/>
      <c r="GA1008" s="15"/>
      <c r="GB1008" s="15"/>
      <c r="GC1008" s="15"/>
      <c r="GD1008" s="15"/>
      <c r="GE1008" s="15"/>
      <c r="GF1008" s="15"/>
      <c r="GG1008" s="15"/>
      <c r="GH1008" s="15"/>
      <c r="GI1008" s="15"/>
      <c r="GJ1008" s="15"/>
      <c r="GK1008" s="15"/>
      <c r="GL1008" s="15"/>
      <c r="GM1008" s="15"/>
      <c r="GN1008" s="15"/>
      <c r="GO1008" s="15"/>
      <c r="GP1008" s="15"/>
      <c r="GQ1008" s="15"/>
      <c r="GR1008" s="15"/>
      <c r="GS1008" s="15"/>
      <c r="GT1008" s="15"/>
      <c r="GU1008" s="15"/>
      <c r="GV1008" s="15"/>
      <c r="GW1008" s="15"/>
      <c r="GX1008" s="15"/>
      <c r="GY1008" s="15"/>
      <c r="GZ1008" s="15"/>
      <c r="HA1008" s="15"/>
      <c r="HB1008" s="15"/>
      <c r="HC1008" s="15"/>
      <c r="HD1008" s="15"/>
      <c r="HE1008" s="15"/>
      <c r="HF1008" s="15"/>
      <c r="HG1008" s="15"/>
      <c r="HH1008" s="15"/>
      <c r="HI1008" s="15"/>
      <c r="HJ1008" s="15"/>
      <c r="HK1008" s="15"/>
      <c r="HL1008" s="15"/>
      <c r="HM1008" s="15"/>
      <c r="HN1008" s="15"/>
      <c r="HO1008" s="15"/>
      <c r="HP1008" s="15"/>
      <c r="HQ1008" s="15"/>
      <c r="HR1008" s="15"/>
      <c r="HS1008" s="15"/>
      <c r="HT1008" s="15"/>
      <c r="HU1008" s="15"/>
      <c r="HV1008" s="15"/>
      <c r="HW1008" s="15"/>
      <c r="HX1008" s="15"/>
      <c r="HY1008" s="15"/>
      <c r="HZ1008" s="15"/>
      <c r="IA1008" s="15"/>
      <c r="IB1008" s="15"/>
    </row>
    <row r="1009" s="11" customFormat="1" ht="39.95" customHeight="1" spans="1:236">
      <c r="A1009" s="52">
        <v>210</v>
      </c>
      <c r="B1009" s="53" t="s">
        <v>1854</v>
      </c>
      <c r="C1009" s="52" t="s">
        <v>2506</v>
      </c>
      <c r="D1009" s="52" t="s">
        <v>239</v>
      </c>
      <c r="E1009" s="52" t="s">
        <v>1807</v>
      </c>
      <c r="F1009" s="64">
        <v>0.9</v>
      </c>
      <c r="G1009" s="65"/>
      <c r="H1009" s="52" t="s">
        <v>1908</v>
      </c>
      <c r="I1009" s="65"/>
      <c r="J1009" s="53" t="s">
        <v>1809</v>
      </c>
      <c r="K1009" s="53" t="s">
        <v>2146</v>
      </c>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5"/>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5"/>
      <c r="BO1009" s="15"/>
      <c r="BP1009" s="15"/>
      <c r="BQ1009" s="15"/>
      <c r="BR1009" s="15"/>
      <c r="BS1009" s="15"/>
      <c r="BT1009" s="15"/>
      <c r="BU1009" s="15"/>
      <c r="BV1009" s="15"/>
      <c r="BW1009" s="15"/>
      <c r="BX1009" s="15"/>
      <c r="BY1009" s="15"/>
      <c r="BZ1009" s="15"/>
      <c r="CA1009" s="15"/>
      <c r="CB1009" s="15"/>
      <c r="CC1009" s="15"/>
      <c r="CD1009" s="15"/>
      <c r="CE1009" s="15"/>
      <c r="CF1009" s="15"/>
      <c r="CG1009" s="15"/>
      <c r="CH1009" s="15"/>
      <c r="CI1009" s="15"/>
      <c r="CJ1009" s="15"/>
      <c r="CK1009" s="15"/>
      <c r="CL1009" s="15"/>
      <c r="CM1009" s="15"/>
      <c r="CN1009" s="15"/>
      <c r="CO1009" s="15"/>
      <c r="CP1009" s="15"/>
      <c r="CQ1009" s="15"/>
      <c r="CR1009" s="15"/>
      <c r="CS1009" s="15"/>
      <c r="CT1009" s="15"/>
      <c r="CU1009" s="15"/>
      <c r="CV1009" s="15"/>
      <c r="CW1009" s="15"/>
      <c r="CX1009" s="15"/>
      <c r="CY1009" s="15"/>
      <c r="CZ1009" s="15"/>
      <c r="DA1009" s="15"/>
      <c r="DB1009" s="15"/>
      <c r="DC1009" s="15"/>
      <c r="DD1009" s="15"/>
      <c r="DE1009" s="15"/>
      <c r="DF1009" s="15"/>
      <c r="DG1009" s="15"/>
      <c r="DH1009" s="15"/>
      <c r="DI1009" s="15"/>
      <c r="DJ1009" s="15"/>
      <c r="DK1009" s="15"/>
      <c r="DL1009" s="15"/>
      <c r="DM1009" s="15"/>
      <c r="DN1009" s="15"/>
      <c r="DO1009" s="15"/>
      <c r="DP1009" s="15"/>
      <c r="DQ1009" s="15"/>
      <c r="DR1009" s="15"/>
      <c r="DS1009" s="15"/>
      <c r="DT1009" s="15"/>
      <c r="DU1009" s="15"/>
      <c r="DV1009" s="15"/>
      <c r="DW1009" s="15"/>
      <c r="DX1009" s="15"/>
      <c r="DY1009" s="15"/>
      <c r="DZ1009" s="15"/>
      <c r="EA1009" s="15"/>
      <c r="EB1009" s="15"/>
      <c r="EC1009" s="15"/>
      <c r="ED1009" s="15"/>
      <c r="EE1009" s="15"/>
      <c r="EF1009" s="15"/>
      <c r="EG1009" s="15"/>
      <c r="EH1009" s="15"/>
      <c r="EI1009" s="15"/>
      <c r="EJ1009" s="15"/>
      <c r="EK1009" s="15"/>
      <c r="EL1009" s="15"/>
      <c r="EM1009" s="15"/>
      <c r="EN1009" s="15"/>
      <c r="EO1009" s="15"/>
      <c r="EP1009" s="15"/>
      <c r="EQ1009" s="15"/>
      <c r="ER1009" s="15"/>
      <c r="ES1009" s="15"/>
      <c r="ET1009" s="15"/>
      <c r="EU1009" s="15"/>
      <c r="EV1009" s="15"/>
      <c r="EW1009" s="15"/>
      <c r="EX1009" s="15"/>
      <c r="EY1009" s="15"/>
      <c r="EZ1009" s="15"/>
      <c r="FA1009" s="15"/>
      <c r="FB1009" s="15"/>
      <c r="FC1009" s="15"/>
      <c r="FD1009" s="15"/>
      <c r="FE1009" s="15"/>
      <c r="FF1009" s="15"/>
      <c r="FG1009" s="15"/>
      <c r="FH1009" s="15"/>
      <c r="FI1009" s="15"/>
      <c r="FJ1009" s="15"/>
      <c r="FK1009" s="15"/>
      <c r="FL1009" s="15"/>
      <c r="FM1009" s="15"/>
      <c r="FN1009" s="15"/>
      <c r="FO1009" s="15"/>
      <c r="FP1009" s="15"/>
      <c r="FQ1009" s="15"/>
      <c r="FR1009" s="15"/>
      <c r="FS1009" s="15"/>
      <c r="FT1009" s="15"/>
      <c r="FU1009" s="15"/>
      <c r="FV1009" s="15"/>
      <c r="FW1009" s="15"/>
      <c r="FX1009" s="15"/>
      <c r="FY1009" s="15"/>
      <c r="FZ1009" s="15"/>
      <c r="GA1009" s="15"/>
      <c r="GB1009" s="15"/>
      <c r="GC1009" s="15"/>
      <c r="GD1009" s="15"/>
      <c r="GE1009" s="15"/>
      <c r="GF1009" s="15"/>
      <c r="GG1009" s="15"/>
      <c r="GH1009" s="15"/>
      <c r="GI1009" s="15"/>
      <c r="GJ1009" s="15"/>
      <c r="GK1009" s="15"/>
      <c r="GL1009" s="15"/>
      <c r="GM1009" s="15"/>
      <c r="GN1009" s="15"/>
      <c r="GO1009" s="15"/>
      <c r="GP1009" s="15"/>
      <c r="GQ1009" s="15"/>
      <c r="GR1009" s="15"/>
      <c r="GS1009" s="15"/>
      <c r="GT1009" s="15"/>
      <c r="GU1009" s="15"/>
      <c r="GV1009" s="15"/>
      <c r="GW1009" s="15"/>
      <c r="GX1009" s="15"/>
      <c r="GY1009" s="15"/>
      <c r="GZ1009" s="15"/>
      <c r="HA1009" s="15"/>
      <c r="HB1009" s="15"/>
      <c r="HC1009" s="15"/>
      <c r="HD1009" s="15"/>
      <c r="HE1009" s="15"/>
      <c r="HF1009" s="15"/>
      <c r="HG1009" s="15"/>
      <c r="HH1009" s="15"/>
      <c r="HI1009" s="15"/>
      <c r="HJ1009" s="15"/>
      <c r="HK1009" s="15"/>
      <c r="HL1009" s="15"/>
      <c r="HM1009" s="15"/>
      <c r="HN1009" s="15"/>
      <c r="HO1009" s="15"/>
      <c r="HP1009" s="15"/>
      <c r="HQ1009" s="15"/>
      <c r="HR1009" s="15"/>
      <c r="HS1009" s="15"/>
      <c r="HT1009" s="15"/>
      <c r="HU1009" s="15"/>
      <c r="HV1009" s="15"/>
      <c r="HW1009" s="15"/>
      <c r="HX1009" s="15"/>
      <c r="HY1009" s="15"/>
      <c r="HZ1009" s="15"/>
      <c r="IA1009" s="15"/>
      <c r="IB1009" s="15"/>
    </row>
    <row r="1010" s="11" customFormat="1" ht="39.95" customHeight="1" spans="1:236">
      <c r="A1010" s="52">
        <v>211</v>
      </c>
      <c r="B1010" s="53" t="s">
        <v>1854</v>
      </c>
      <c r="C1010" s="52" t="s">
        <v>2507</v>
      </c>
      <c r="D1010" s="52" t="s">
        <v>138</v>
      </c>
      <c r="E1010" s="52" t="s">
        <v>1931</v>
      </c>
      <c r="F1010" s="64">
        <v>0.9</v>
      </c>
      <c r="G1010" s="65">
        <v>1.1438</v>
      </c>
      <c r="H1010" s="52" t="s">
        <v>1895</v>
      </c>
      <c r="I1010" s="65"/>
      <c r="J1010" s="53" t="s">
        <v>1809</v>
      </c>
      <c r="K1010" s="53" t="s">
        <v>2146</v>
      </c>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5"/>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5"/>
      <c r="BO1010" s="15"/>
      <c r="BP1010" s="15"/>
      <c r="BQ1010" s="15"/>
      <c r="BR1010" s="15"/>
      <c r="BS1010" s="15"/>
      <c r="BT1010" s="15"/>
      <c r="BU1010" s="15"/>
      <c r="BV1010" s="15"/>
      <c r="BW1010" s="15"/>
      <c r="BX1010" s="15"/>
      <c r="BY1010" s="15"/>
      <c r="BZ1010" s="15"/>
      <c r="CA1010" s="15"/>
      <c r="CB1010" s="15"/>
      <c r="CC1010" s="15"/>
      <c r="CD1010" s="15"/>
      <c r="CE1010" s="15"/>
      <c r="CF1010" s="15"/>
      <c r="CG1010" s="15"/>
      <c r="CH1010" s="15"/>
      <c r="CI1010" s="15"/>
      <c r="CJ1010" s="15"/>
      <c r="CK1010" s="15"/>
      <c r="CL1010" s="15"/>
      <c r="CM1010" s="15"/>
      <c r="CN1010" s="15"/>
      <c r="CO1010" s="15"/>
      <c r="CP1010" s="15"/>
      <c r="CQ1010" s="15"/>
      <c r="CR1010" s="15"/>
      <c r="CS1010" s="15"/>
      <c r="CT1010" s="15"/>
      <c r="CU1010" s="15"/>
      <c r="CV1010" s="15"/>
      <c r="CW1010" s="15"/>
      <c r="CX1010" s="15"/>
      <c r="CY1010" s="15"/>
      <c r="CZ1010" s="15"/>
      <c r="DA1010" s="15"/>
      <c r="DB1010" s="15"/>
      <c r="DC1010" s="15"/>
      <c r="DD1010" s="15"/>
      <c r="DE1010" s="15"/>
      <c r="DF1010" s="15"/>
      <c r="DG1010" s="15"/>
      <c r="DH1010" s="15"/>
      <c r="DI1010" s="15"/>
      <c r="DJ1010" s="15"/>
      <c r="DK1010" s="15"/>
      <c r="DL1010" s="15"/>
      <c r="DM1010" s="15"/>
      <c r="DN1010" s="15"/>
      <c r="DO1010" s="15"/>
      <c r="DP1010" s="15"/>
      <c r="DQ1010" s="15"/>
      <c r="DR1010" s="15"/>
      <c r="DS1010" s="15"/>
      <c r="DT1010" s="15"/>
      <c r="DU1010" s="15"/>
      <c r="DV1010" s="15"/>
      <c r="DW1010" s="15"/>
      <c r="DX1010" s="15"/>
      <c r="DY1010" s="15"/>
      <c r="DZ1010" s="15"/>
      <c r="EA1010" s="15"/>
      <c r="EB1010" s="15"/>
      <c r="EC1010" s="15"/>
      <c r="ED1010" s="15"/>
      <c r="EE1010" s="15"/>
      <c r="EF1010" s="15"/>
      <c r="EG1010" s="15"/>
      <c r="EH1010" s="15"/>
      <c r="EI1010" s="15"/>
      <c r="EJ1010" s="15"/>
      <c r="EK1010" s="15"/>
      <c r="EL1010" s="15"/>
      <c r="EM1010" s="15"/>
      <c r="EN1010" s="15"/>
      <c r="EO1010" s="15"/>
      <c r="EP1010" s="15"/>
      <c r="EQ1010" s="15"/>
      <c r="ER1010" s="15"/>
      <c r="ES1010" s="15"/>
      <c r="ET1010" s="15"/>
      <c r="EU1010" s="15"/>
      <c r="EV1010" s="15"/>
      <c r="EW1010" s="15"/>
      <c r="EX1010" s="15"/>
      <c r="EY1010" s="15"/>
      <c r="EZ1010" s="15"/>
      <c r="FA1010" s="15"/>
      <c r="FB1010" s="15"/>
      <c r="FC1010" s="15"/>
      <c r="FD1010" s="15"/>
      <c r="FE1010" s="15"/>
      <c r="FF1010" s="15"/>
      <c r="FG1010" s="15"/>
      <c r="FH1010" s="15"/>
      <c r="FI1010" s="15"/>
      <c r="FJ1010" s="15"/>
      <c r="FK1010" s="15"/>
      <c r="FL1010" s="15"/>
      <c r="FM1010" s="15"/>
      <c r="FN1010" s="15"/>
      <c r="FO1010" s="15"/>
      <c r="FP1010" s="15"/>
      <c r="FQ1010" s="15"/>
      <c r="FR1010" s="15"/>
      <c r="FS1010" s="15"/>
      <c r="FT1010" s="15"/>
      <c r="FU1010" s="15"/>
      <c r="FV1010" s="15"/>
      <c r="FW1010" s="15"/>
      <c r="FX1010" s="15"/>
      <c r="FY1010" s="15"/>
      <c r="FZ1010" s="15"/>
      <c r="GA1010" s="15"/>
      <c r="GB1010" s="15"/>
      <c r="GC1010" s="15"/>
      <c r="GD1010" s="15"/>
      <c r="GE1010" s="15"/>
      <c r="GF1010" s="15"/>
      <c r="GG1010" s="15"/>
      <c r="GH1010" s="15"/>
      <c r="GI1010" s="15"/>
      <c r="GJ1010" s="15"/>
      <c r="GK1010" s="15"/>
      <c r="GL1010" s="15"/>
      <c r="GM1010" s="15"/>
      <c r="GN1010" s="15"/>
      <c r="GO1010" s="15"/>
      <c r="GP1010" s="15"/>
      <c r="GQ1010" s="15"/>
      <c r="GR1010" s="15"/>
      <c r="GS1010" s="15"/>
      <c r="GT1010" s="15"/>
      <c r="GU1010" s="15"/>
      <c r="GV1010" s="15"/>
      <c r="GW1010" s="15"/>
      <c r="GX1010" s="15"/>
      <c r="GY1010" s="15"/>
      <c r="GZ1010" s="15"/>
      <c r="HA1010" s="15"/>
      <c r="HB1010" s="15"/>
      <c r="HC1010" s="15"/>
      <c r="HD1010" s="15"/>
      <c r="HE1010" s="15"/>
      <c r="HF1010" s="15"/>
      <c r="HG1010" s="15"/>
      <c r="HH1010" s="15"/>
      <c r="HI1010" s="15"/>
      <c r="HJ1010" s="15"/>
      <c r="HK1010" s="15"/>
      <c r="HL1010" s="15"/>
      <c r="HM1010" s="15"/>
      <c r="HN1010" s="15"/>
      <c r="HO1010" s="15"/>
      <c r="HP1010" s="15"/>
      <c r="HQ1010" s="15"/>
      <c r="HR1010" s="15"/>
      <c r="HS1010" s="15"/>
      <c r="HT1010" s="15"/>
      <c r="HU1010" s="15"/>
      <c r="HV1010" s="15"/>
      <c r="HW1010" s="15"/>
      <c r="HX1010" s="15"/>
      <c r="HY1010" s="15"/>
      <c r="HZ1010" s="15"/>
      <c r="IA1010" s="15"/>
      <c r="IB1010" s="15"/>
    </row>
    <row r="1011" s="11" customFormat="1" ht="39.95" customHeight="1" spans="1:236">
      <c r="A1011" s="52">
        <v>212</v>
      </c>
      <c r="B1011" s="53" t="s">
        <v>1854</v>
      </c>
      <c r="C1011" s="52" t="s">
        <v>2508</v>
      </c>
      <c r="D1011" s="52" t="s">
        <v>738</v>
      </c>
      <c r="E1011" s="52" t="s">
        <v>1807</v>
      </c>
      <c r="F1011" s="64">
        <v>0.9</v>
      </c>
      <c r="G1011" s="65">
        <v>57.0199</v>
      </c>
      <c r="H1011" s="52" t="s">
        <v>2054</v>
      </c>
      <c r="I1011" s="65"/>
      <c r="J1011" s="53" t="s">
        <v>1809</v>
      </c>
      <c r="K1011" s="53" t="s">
        <v>2146</v>
      </c>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5"/>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5"/>
      <c r="BO1011" s="15"/>
      <c r="BP1011" s="15"/>
      <c r="BQ1011" s="15"/>
      <c r="BR1011" s="15"/>
      <c r="BS1011" s="15"/>
      <c r="BT1011" s="15"/>
      <c r="BU1011" s="15"/>
      <c r="BV1011" s="15"/>
      <c r="BW1011" s="15"/>
      <c r="BX1011" s="15"/>
      <c r="BY1011" s="15"/>
      <c r="BZ1011" s="15"/>
      <c r="CA1011" s="15"/>
      <c r="CB1011" s="15"/>
      <c r="CC1011" s="15"/>
      <c r="CD1011" s="15"/>
      <c r="CE1011" s="15"/>
      <c r="CF1011" s="15"/>
      <c r="CG1011" s="15"/>
      <c r="CH1011" s="15"/>
      <c r="CI1011" s="15"/>
      <c r="CJ1011" s="15"/>
      <c r="CK1011" s="15"/>
      <c r="CL1011" s="15"/>
      <c r="CM1011" s="15"/>
      <c r="CN1011" s="15"/>
      <c r="CO1011" s="15"/>
      <c r="CP1011" s="15"/>
      <c r="CQ1011" s="15"/>
      <c r="CR1011" s="15"/>
      <c r="CS1011" s="15"/>
      <c r="CT1011" s="15"/>
      <c r="CU1011" s="15"/>
      <c r="CV1011" s="15"/>
      <c r="CW1011" s="15"/>
      <c r="CX1011" s="15"/>
      <c r="CY1011" s="15"/>
      <c r="CZ1011" s="15"/>
      <c r="DA1011" s="15"/>
      <c r="DB1011" s="15"/>
      <c r="DC1011" s="15"/>
      <c r="DD1011" s="15"/>
      <c r="DE1011" s="15"/>
      <c r="DF1011" s="15"/>
      <c r="DG1011" s="15"/>
      <c r="DH1011" s="15"/>
      <c r="DI1011" s="15"/>
      <c r="DJ1011" s="15"/>
      <c r="DK1011" s="15"/>
      <c r="DL1011" s="15"/>
      <c r="DM1011" s="15"/>
      <c r="DN1011" s="15"/>
      <c r="DO1011" s="15"/>
      <c r="DP1011" s="15"/>
      <c r="DQ1011" s="15"/>
      <c r="DR1011" s="15"/>
      <c r="DS1011" s="15"/>
      <c r="DT1011" s="15"/>
      <c r="DU1011" s="15"/>
      <c r="DV1011" s="15"/>
      <c r="DW1011" s="15"/>
      <c r="DX1011" s="15"/>
      <c r="DY1011" s="15"/>
      <c r="DZ1011" s="15"/>
      <c r="EA1011" s="15"/>
      <c r="EB1011" s="15"/>
      <c r="EC1011" s="15"/>
      <c r="ED1011" s="15"/>
      <c r="EE1011" s="15"/>
      <c r="EF1011" s="15"/>
      <c r="EG1011" s="15"/>
      <c r="EH1011" s="15"/>
      <c r="EI1011" s="15"/>
      <c r="EJ1011" s="15"/>
      <c r="EK1011" s="15"/>
      <c r="EL1011" s="15"/>
      <c r="EM1011" s="15"/>
      <c r="EN1011" s="15"/>
      <c r="EO1011" s="15"/>
      <c r="EP1011" s="15"/>
      <c r="EQ1011" s="15"/>
      <c r="ER1011" s="15"/>
      <c r="ES1011" s="15"/>
      <c r="ET1011" s="15"/>
      <c r="EU1011" s="15"/>
      <c r="EV1011" s="15"/>
      <c r="EW1011" s="15"/>
      <c r="EX1011" s="15"/>
      <c r="EY1011" s="15"/>
      <c r="EZ1011" s="15"/>
      <c r="FA1011" s="15"/>
      <c r="FB1011" s="15"/>
      <c r="FC1011" s="15"/>
      <c r="FD1011" s="15"/>
      <c r="FE1011" s="15"/>
      <c r="FF1011" s="15"/>
      <c r="FG1011" s="15"/>
      <c r="FH1011" s="15"/>
      <c r="FI1011" s="15"/>
      <c r="FJ1011" s="15"/>
      <c r="FK1011" s="15"/>
      <c r="FL1011" s="15"/>
      <c r="FM1011" s="15"/>
      <c r="FN1011" s="15"/>
      <c r="FO1011" s="15"/>
      <c r="FP1011" s="15"/>
      <c r="FQ1011" s="15"/>
      <c r="FR1011" s="15"/>
      <c r="FS1011" s="15"/>
      <c r="FT1011" s="15"/>
      <c r="FU1011" s="15"/>
      <c r="FV1011" s="15"/>
      <c r="FW1011" s="15"/>
      <c r="FX1011" s="15"/>
      <c r="FY1011" s="15"/>
      <c r="FZ1011" s="15"/>
      <c r="GA1011" s="15"/>
      <c r="GB1011" s="15"/>
      <c r="GC1011" s="15"/>
      <c r="GD1011" s="15"/>
      <c r="GE1011" s="15"/>
      <c r="GF1011" s="15"/>
      <c r="GG1011" s="15"/>
      <c r="GH1011" s="15"/>
      <c r="GI1011" s="15"/>
      <c r="GJ1011" s="15"/>
      <c r="GK1011" s="15"/>
      <c r="GL1011" s="15"/>
      <c r="GM1011" s="15"/>
      <c r="GN1011" s="15"/>
      <c r="GO1011" s="15"/>
      <c r="GP1011" s="15"/>
      <c r="GQ1011" s="15"/>
      <c r="GR1011" s="15"/>
      <c r="GS1011" s="15"/>
      <c r="GT1011" s="15"/>
      <c r="GU1011" s="15"/>
      <c r="GV1011" s="15"/>
      <c r="GW1011" s="15"/>
      <c r="GX1011" s="15"/>
      <c r="GY1011" s="15"/>
      <c r="GZ1011" s="15"/>
      <c r="HA1011" s="15"/>
      <c r="HB1011" s="15"/>
      <c r="HC1011" s="15"/>
      <c r="HD1011" s="15"/>
      <c r="HE1011" s="15"/>
      <c r="HF1011" s="15"/>
      <c r="HG1011" s="15"/>
      <c r="HH1011" s="15"/>
      <c r="HI1011" s="15"/>
      <c r="HJ1011" s="15"/>
      <c r="HK1011" s="15"/>
      <c r="HL1011" s="15"/>
      <c r="HM1011" s="15"/>
      <c r="HN1011" s="15"/>
      <c r="HO1011" s="15"/>
      <c r="HP1011" s="15"/>
      <c r="HQ1011" s="15"/>
      <c r="HR1011" s="15"/>
      <c r="HS1011" s="15"/>
      <c r="HT1011" s="15"/>
      <c r="HU1011" s="15"/>
      <c r="HV1011" s="15"/>
      <c r="HW1011" s="15"/>
      <c r="HX1011" s="15"/>
      <c r="HY1011" s="15"/>
      <c r="HZ1011" s="15"/>
      <c r="IA1011" s="15"/>
      <c r="IB1011" s="15"/>
    </row>
    <row r="1012" s="11" customFormat="1" ht="39.95" customHeight="1" spans="1:236">
      <c r="A1012" s="52">
        <v>213</v>
      </c>
      <c r="B1012" s="53" t="s">
        <v>1854</v>
      </c>
      <c r="C1012" s="52" t="s">
        <v>2509</v>
      </c>
      <c r="D1012" s="52" t="s">
        <v>725</v>
      </c>
      <c r="E1012" s="52" t="s">
        <v>1807</v>
      </c>
      <c r="F1012" s="64">
        <v>0.9</v>
      </c>
      <c r="G1012" s="65"/>
      <c r="H1012" s="52" t="s">
        <v>1961</v>
      </c>
      <c r="I1012" s="65"/>
      <c r="J1012" s="53" t="s">
        <v>1809</v>
      </c>
      <c r="K1012" s="53" t="s">
        <v>2146</v>
      </c>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5"/>
      <c r="AQ1012" s="15"/>
      <c r="AR1012" s="15"/>
      <c r="AS1012" s="15"/>
      <c r="AT1012" s="15"/>
      <c r="AU1012" s="15"/>
      <c r="AV1012" s="15"/>
      <c r="AW1012" s="15"/>
      <c r="AX1012" s="15"/>
      <c r="AY1012" s="15"/>
      <c r="AZ1012" s="15"/>
      <c r="BA1012" s="15"/>
      <c r="BB1012" s="15"/>
      <c r="BC1012" s="15"/>
      <c r="BD1012" s="15"/>
      <c r="BE1012" s="15"/>
      <c r="BF1012" s="15"/>
      <c r="BG1012" s="15"/>
      <c r="BH1012" s="15"/>
      <c r="BI1012" s="15"/>
      <c r="BJ1012" s="15"/>
      <c r="BK1012" s="15"/>
      <c r="BL1012" s="15"/>
      <c r="BM1012" s="15"/>
      <c r="BN1012" s="15"/>
      <c r="BO1012" s="15"/>
      <c r="BP1012" s="15"/>
      <c r="BQ1012" s="15"/>
      <c r="BR1012" s="15"/>
      <c r="BS1012" s="15"/>
      <c r="BT1012" s="15"/>
      <c r="BU1012" s="15"/>
      <c r="BV1012" s="15"/>
      <c r="BW1012" s="15"/>
      <c r="BX1012" s="15"/>
      <c r="BY1012" s="15"/>
      <c r="BZ1012" s="15"/>
      <c r="CA1012" s="15"/>
      <c r="CB1012" s="15"/>
      <c r="CC1012" s="15"/>
      <c r="CD1012" s="15"/>
      <c r="CE1012" s="15"/>
      <c r="CF1012" s="15"/>
      <c r="CG1012" s="15"/>
      <c r="CH1012" s="15"/>
      <c r="CI1012" s="15"/>
      <c r="CJ1012" s="15"/>
      <c r="CK1012" s="15"/>
      <c r="CL1012" s="15"/>
      <c r="CM1012" s="15"/>
      <c r="CN1012" s="15"/>
      <c r="CO1012" s="15"/>
      <c r="CP1012" s="15"/>
      <c r="CQ1012" s="15"/>
      <c r="CR1012" s="15"/>
      <c r="CS1012" s="15"/>
      <c r="CT1012" s="15"/>
      <c r="CU1012" s="15"/>
      <c r="CV1012" s="15"/>
      <c r="CW1012" s="15"/>
      <c r="CX1012" s="15"/>
      <c r="CY1012" s="15"/>
      <c r="CZ1012" s="15"/>
      <c r="DA1012" s="15"/>
      <c r="DB1012" s="15"/>
      <c r="DC1012" s="15"/>
      <c r="DD1012" s="15"/>
      <c r="DE1012" s="15"/>
      <c r="DF1012" s="15"/>
      <c r="DG1012" s="15"/>
      <c r="DH1012" s="15"/>
      <c r="DI1012" s="15"/>
      <c r="DJ1012" s="15"/>
      <c r="DK1012" s="15"/>
      <c r="DL1012" s="15"/>
      <c r="DM1012" s="15"/>
      <c r="DN1012" s="15"/>
      <c r="DO1012" s="15"/>
      <c r="DP1012" s="15"/>
      <c r="DQ1012" s="15"/>
      <c r="DR1012" s="15"/>
      <c r="DS1012" s="15"/>
      <c r="DT1012" s="15"/>
      <c r="DU1012" s="15"/>
      <c r="DV1012" s="15"/>
      <c r="DW1012" s="15"/>
      <c r="DX1012" s="15"/>
      <c r="DY1012" s="15"/>
      <c r="DZ1012" s="15"/>
      <c r="EA1012" s="15"/>
      <c r="EB1012" s="15"/>
      <c r="EC1012" s="15"/>
      <c r="ED1012" s="15"/>
      <c r="EE1012" s="15"/>
      <c r="EF1012" s="15"/>
      <c r="EG1012" s="15"/>
      <c r="EH1012" s="15"/>
      <c r="EI1012" s="15"/>
      <c r="EJ1012" s="15"/>
      <c r="EK1012" s="15"/>
      <c r="EL1012" s="15"/>
      <c r="EM1012" s="15"/>
      <c r="EN1012" s="15"/>
      <c r="EO1012" s="15"/>
      <c r="EP1012" s="15"/>
      <c r="EQ1012" s="15"/>
      <c r="ER1012" s="15"/>
      <c r="ES1012" s="15"/>
      <c r="ET1012" s="15"/>
      <c r="EU1012" s="15"/>
      <c r="EV1012" s="15"/>
      <c r="EW1012" s="15"/>
      <c r="EX1012" s="15"/>
      <c r="EY1012" s="15"/>
      <c r="EZ1012" s="15"/>
      <c r="FA1012" s="15"/>
      <c r="FB1012" s="15"/>
      <c r="FC1012" s="15"/>
      <c r="FD1012" s="15"/>
      <c r="FE1012" s="15"/>
      <c r="FF1012" s="15"/>
      <c r="FG1012" s="15"/>
      <c r="FH1012" s="15"/>
      <c r="FI1012" s="15"/>
      <c r="FJ1012" s="15"/>
      <c r="FK1012" s="15"/>
      <c r="FL1012" s="15"/>
      <c r="FM1012" s="15"/>
      <c r="FN1012" s="15"/>
      <c r="FO1012" s="15"/>
      <c r="FP1012" s="15"/>
      <c r="FQ1012" s="15"/>
      <c r="FR1012" s="15"/>
      <c r="FS1012" s="15"/>
      <c r="FT1012" s="15"/>
      <c r="FU1012" s="15"/>
      <c r="FV1012" s="15"/>
      <c r="FW1012" s="15"/>
      <c r="FX1012" s="15"/>
      <c r="FY1012" s="15"/>
      <c r="FZ1012" s="15"/>
      <c r="GA1012" s="15"/>
      <c r="GB1012" s="15"/>
      <c r="GC1012" s="15"/>
      <c r="GD1012" s="15"/>
      <c r="GE1012" s="15"/>
      <c r="GF1012" s="15"/>
      <c r="GG1012" s="15"/>
      <c r="GH1012" s="15"/>
      <c r="GI1012" s="15"/>
      <c r="GJ1012" s="15"/>
      <c r="GK1012" s="15"/>
      <c r="GL1012" s="15"/>
      <c r="GM1012" s="15"/>
      <c r="GN1012" s="15"/>
      <c r="GO1012" s="15"/>
      <c r="GP1012" s="15"/>
      <c r="GQ1012" s="15"/>
      <c r="GR1012" s="15"/>
      <c r="GS1012" s="15"/>
      <c r="GT1012" s="15"/>
      <c r="GU1012" s="15"/>
      <c r="GV1012" s="15"/>
      <c r="GW1012" s="15"/>
      <c r="GX1012" s="15"/>
      <c r="GY1012" s="15"/>
      <c r="GZ1012" s="15"/>
      <c r="HA1012" s="15"/>
      <c r="HB1012" s="15"/>
      <c r="HC1012" s="15"/>
      <c r="HD1012" s="15"/>
      <c r="HE1012" s="15"/>
      <c r="HF1012" s="15"/>
      <c r="HG1012" s="15"/>
      <c r="HH1012" s="15"/>
      <c r="HI1012" s="15"/>
      <c r="HJ1012" s="15"/>
      <c r="HK1012" s="15"/>
      <c r="HL1012" s="15"/>
      <c r="HM1012" s="15"/>
      <c r="HN1012" s="15"/>
      <c r="HO1012" s="15"/>
      <c r="HP1012" s="15"/>
      <c r="HQ1012" s="15"/>
      <c r="HR1012" s="15"/>
      <c r="HS1012" s="15"/>
      <c r="HT1012" s="15"/>
      <c r="HU1012" s="15"/>
      <c r="HV1012" s="15"/>
      <c r="HW1012" s="15"/>
      <c r="HX1012" s="15"/>
      <c r="HY1012" s="15"/>
      <c r="HZ1012" s="15"/>
      <c r="IA1012" s="15"/>
      <c r="IB1012" s="15"/>
    </row>
    <row r="1013" s="11" customFormat="1" ht="39.95" customHeight="1" spans="1:236">
      <c r="A1013" s="52">
        <v>214</v>
      </c>
      <c r="B1013" s="53" t="s">
        <v>1854</v>
      </c>
      <c r="C1013" s="52" t="s">
        <v>2510</v>
      </c>
      <c r="D1013" s="52" t="s">
        <v>2511</v>
      </c>
      <c r="E1013" s="52" t="s">
        <v>1807</v>
      </c>
      <c r="F1013" s="64">
        <v>0.9</v>
      </c>
      <c r="G1013" s="65">
        <v>11.0099</v>
      </c>
      <c r="H1013" s="52" t="s">
        <v>1816</v>
      </c>
      <c r="I1013" s="65"/>
      <c r="J1013" s="53" t="s">
        <v>1809</v>
      </c>
      <c r="K1013" s="53" t="s">
        <v>2146</v>
      </c>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5"/>
      <c r="AQ1013" s="15"/>
      <c r="AR1013" s="15"/>
      <c r="AS1013" s="15"/>
      <c r="AT1013" s="15"/>
      <c r="AU1013" s="15"/>
      <c r="AV1013" s="15"/>
      <c r="AW1013" s="15"/>
      <c r="AX1013" s="15"/>
      <c r="AY1013" s="15"/>
      <c r="AZ1013" s="15"/>
      <c r="BA1013" s="15"/>
      <c r="BB1013" s="15"/>
      <c r="BC1013" s="15"/>
      <c r="BD1013" s="15"/>
      <c r="BE1013" s="15"/>
      <c r="BF1013" s="15"/>
      <c r="BG1013" s="15"/>
      <c r="BH1013" s="15"/>
      <c r="BI1013" s="15"/>
      <c r="BJ1013" s="15"/>
      <c r="BK1013" s="15"/>
      <c r="BL1013" s="15"/>
      <c r="BM1013" s="15"/>
      <c r="BN1013" s="15"/>
      <c r="BO1013" s="15"/>
      <c r="BP1013" s="15"/>
      <c r="BQ1013" s="15"/>
      <c r="BR1013" s="15"/>
      <c r="BS1013" s="15"/>
      <c r="BT1013" s="15"/>
      <c r="BU1013" s="15"/>
      <c r="BV1013" s="15"/>
      <c r="BW1013" s="15"/>
      <c r="BX1013" s="15"/>
      <c r="BY1013" s="15"/>
      <c r="BZ1013" s="15"/>
      <c r="CA1013" s="15"/>
      <c r="CB1013" s="15"/>
      <c r="CC1013" s="15"/>
      <c r="CD1013" s="15"/>
      <c r="CE1013" s="15"/>
      <c r="CF1013" s="15"/>
      <c r="CG1013" s="15"/>
      <c r="CH1013" s="15"/>
      <c r="CI1013" s="15"/>
      <c r="CJ1013" s="15"/>
      <c r="CK1013" s="15"/>
      <c r="CL1013" s="15"/>
      <c r="CM1013" s="15"/>
      <c r="CN1013" s="15"/>
      <c r="CO1013" s="15"/>
      <c r="CP1013" s="15"/>
      <c r="CQ1013" s="15"/>
      <c r="CR1013" s="15"/>
      <c r="CS1013" s="15"/>
      <c r="CT1013" s="15"/>
      <c r="CU1013" s="15"/>
      <c r="CV1013" s="15"/>
      <c r="CW1013" s="15"/>
      <c r="CX1013" s="15"/>
      <c r="CY1013" s="15"/>
      <c r="CZ1013" s="15"/>
      <c r="DA1013" s="15"/>
      <c r="DB1013" s="15"/>
      <c r="DC1013" s="15"/>
      <c r="DD1013" s="15"/>
      <c r="DE1013" s="15"/>
      <c r="DF1013" s="15"/>
      <c r="DG1013" s="15"/>
      <c r="DH1013" s="15"/>
      <c r="DI1013" s="15"/>
      <c r="DJ1013" s="15"/>
      <c r="DK1013" s="15"/>
      <c r="DL1013" s="15"/>
      <c r="DM1013" s="15"/>
      <c r="DN1013" s="15"/>
      <c r="DO1013" s="15"/>
      <c r="DP1013" s="15"/>
      <c r="DQ1013" s="15"/>
      <c r="DR1013" s="15"/>
      <c r="DS1013" s="15"/>
      <c r="DT1013" s="15"/>
      <c r="DU1013" s="15"/>
      <c r="DV1013" s="15"/>
      <c r="DW1013" s="15"/>
      <c r="DX1013" s="15"/>
      <c r="DY1013" s="15"/>
      <c r="DZ1013" s="15"/>
      <c r="EA1013" s="15"/>
      <c r="EB1013" s="15"/>
      <c r="EC1013" s="15"/>
      <c r="ED1013" s="15"/>
      <c r="EE1013" s="15"/>
      <c r="EF1013" s="15"/>
      <c r="EG1013" s="15"/>
      <c r="EH1013" s="15"/>
      <c r="EI1013" s="15"/>
      <c r="EJ1013" s="15"/>
      <c r="EK1013" s="15"/>
      <c r="EL1013" s="15"/>
      <c r="EM1013" s="15"/>
      <c r="EN1013" s="15"/>
      <c r="EO1013" s="15"/>
      <c r="EP1013" s="15"/>
      <c r="EQ1013" s="15"/>
      <c r="ER1013" s="15"/>
      <c r="ES1013" s="15"/>
      <c r="ET1013" s="15"/>
      <c r="EU1013" s="15"/>
      <c r="EV1013" s="15"/>
      <c r="EW1013" s="15"/>
      <c r="EX1013" s="15"/>
      <c r="EY1013" s="15"/>
      <c r="EZ1013" s="15"/>
      <c r="FA1013" s="15"/>
      <c r="FB1013" s="15"/>
      <c r="FC1013" s="15"/>
      <c r="FD1013" s="15"/>
      <c r="FE1013" s="15"/>
      <c r="FF1013" s="15"/>
      <c r="FG1013" s="15"/>
      <c r="FH1013" s="15"/>
      <c r="FI1013" s="15"/>
      <c r="FJ1013" s="15"/>
      <c r="FK1013" s="15"/>
      <c r="FL1013" s="15"/>
      <c r="FM1013" s="15"/>
      <c r="FN1013" s="15"/>
      <c r="FO1013" s="15"/>
      <c r="FP1013" s="15"/>
      <c r="FQ1013" s="15"/>
      <c r="FR1013" s="15"/>
      <c r="FS1013" s="15"/>
      <c r="FT1013" s="15"/>
      <c r="FU1013" s="15"/>
      <c r="FV1013" s="15"/>
      <c r="FW1013" s="15"/>
      <c r="FX1013" s="15"/>
      <c r="FY1013" s="15"/>
      <c r="FZ1013" s="15"/>
      <c r="GA1013" s="15"/>
      <c r="GB1013" s="15"/>
      <c r="GC1013" s="15"/>
      <c r="GD1013" s="15"/>
      <c r="GE1013" s="15"/>
      <c r="GF1013" s="15"/>
      <c r="GG1013" s="15"/>
      <c r="GH1013" s="15"/>
      <c r="GI1013" s="15"/>
      <c r="GJ1013" s="15"/>
      <c r="GK1013" s="15"/>
      <c r="GL1013" s="15"/>
      <c r="GM1013" s="15"/>
      <c r="GN1013" s="15"/>
      <c r="GO1013" s="15"/>
      <c r="GP1013" s="15"/>
      <c r="GQ1013" s="15"/>
      <c r="GR1013" s="15"/>
      <c r="GS1013" s="15"/>
      <c r="GT1013" s="15"/>
      <c r="GU1013" s="15"/>
      <c r="GV1013" s="15"/>
      <c r="GW1013" s="15"/>
      <c r="GX1013" s="15"/>
      <c r="GY1013" s="15"/>
      <c r="GZ1013" s="15"/>
      <c r="HA1013" s="15"/>
      <c r="HB1013" s="15"/>
      <c r="HC1013" s="15"/>
      <c r="HD1013" s="15"/>
      <c r="HE1013" s="15"/>
      <c r="HF1013" s="15"/>
      <c r="HG1013" s="15"/>
      <c r="HH1013" s="15"/>
      <c r="HI1013" s="15"/>
      <c r="HJ1013" s="15"/>
      <c r="HK1013" s="15"/>
      <c r="HL1013" s="15"/>
      <c r="HM1013" s="15"/>
      <c r="HN1013" s="15"/>
      <c r="HO1013" s="15"/>
      <c r="HP1013" s="15"/>
      <c r="HQ1013" s="15"/>
      <c r="HR1013" s="15"/>
      <c r="HS1013" s="15"/>
      <c r="HT1013" s="15"/>
      <c r="HU1013" s="15"/>
      <c r="HV1013" s="15"/>
      <c r="HW1013" s="15"/>
      <c r="HX1013" s="15"/>
      <c r="HY1013" s="15"/>
      <c r="HZ1013" s="15"/>
      <c r="IA1013" s="15"/>
      <c r="IB1013" s="15"/>
    </row>
    <row r="1014" s="11" customFormat="1" ht="39.95" customHeight="1" spans="1:236">
      <c r="A1014" s="52">
        <v>215</v>
      </c>
      <c r="B1014" s="53" t="s">
        <v>1854</v>
      </c>
      <c r="C1014" s="52" t="s">
        <v>2512</v>
      </c>
      <c r="D1014" s="52" t="s">
        <v>979</v>
      </c>
      <c r="E1014" s="52" t="s">
        <v>1807</v>
      </c>
      <c r="F1014" s="64">
        <v>0.9</v>
      </c>
      <c r="G1014" s="65">
        <v>3.8321</v>
      </c>
      <c r="H1014" s="52" t="s">
        <v>1866</v>
      </c>
      <c r="I1014" s="65"/>
      <c r="J1014" s="53" t="s">
        <v>1809</v>
      </c>
      <c r="K1014" s="53" t="s">
        <v>2146</v>
      </c>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5"/>
      <c r="AQ1014" s="15"/>
      <c r="AR1014" s="15"/>
      <c r="AS1014" s="15"/>
      <c r="AT1014" s="15"/>
      <c r="AU1014" s="15"/>
      <c r="AV1014" s="15"/>
      <c r="AW1014" s="15"/>
      <c r="AX1014" s="15"/>
      <c r="AY1014" s="15"/>
      <c r="AZ1014" s="15"/>
      <c r="BA1014" s="15"/>
      <c r="BB1014" s="15"/>
      <c r="BC1014" s="15"/>
      <c r="BD1014" s="15"/>
      <c r="BE1014" s="15"/>
      <c r="BF1014" s="15"/>
      <c r="BG1014" s="15"/>
      <c r="BH1014" s="15"/>
      <c r="BI1014" s="15"/>
      <c r="BJ1014" s="15"/>
      <c r="BK1014" s="15"/>
      <c r="BL1014" s="15"/>
      <c r="BM1014" s="15"/>
      <c r="BN1014" s="15"/>
      <c r="BO1014" s="15"/>
      <c r="BP1014" s="15"/>
      <c r="BQ1014" s="15"/>
      <c r="BR1014" s="15"/>
      <c r="BS1014" s="15"/>
      <c r="BT1014" s="15"/>
      <c r="BU1014" s="15"/>
      <c r="BV1014" s="15"/>
      <c r="BW1014" s="15"/>
      <c r="BX1014" s="15"/>
      <c r="BY1014" s="15"/>
      <c r="BZ1014" s="15"/>
      <c r="CA1014" s="15"/>
      <c r="CB1014" s="15"/>
      <c r="CC1014" s="15"/>
      <c r="CD1014" s="15"/>
      <c r="CE1014" s="15"/>
      <c r="CF1014" s="15"/>
      <c r="CG1014" s="15"/>
      <c r="CH1014" s="15"/>
      <c r="CI1014" s="15"/>
      <c r="CJ1014" s="15"/>
      <c r="CK1014" s="15"/>
      <c r="CL1014" s="15"/>
      <c r="CM1014" s="15"/>
      <c r="CN1014" s="15"/>
      <c r="CO1014" s="15"/>
      <c r="CP1014" s="15"/>
      <c r="CQ1014" s="15"/>
      <c r="CR1014" s="15"/>
      <c r="CS1014" s="15"/>
      <c r="CT1014" s="15"/>
      <c r="CU1014" s="15"/>
      <c r="CV1014" s="15"/>
      <c r="CW1014" s="15"/>
      <c r="CX1014" s="15"/>
      <c r="CY1014" s="15"/>
      <c r="CZ1014" s="15"/>
      <c r="DA1014" s="15"/>
      <c r="DB1014" s="15"/>
      <c r="DC1014" s="15"/>
      <c r="DD1014" s="15"/>
      <c r="DE1014" s="15"/>
      <c r="DF1014" s="15"/>
      <c r="DG1014" s="15"/>
      <c r="DH1014" s="15"/>
      <c r="DI1014" s="15"/>
      <c r="DJ1014" s="15"/>
      <c r="DK1014" s="15"/>
      <c r="DL1014" s="15"/>
      <c r="DM1014" s="15"/>
      <c r="DN1014" s="15"/>
      <c r="DO1014" s="15"/>
      <c r="DP1014" s="15"/>
      <c r="DQ1014" s="15"/>
      <c r="DR1014" s="15"/>
      <c r="DS1014" s="15"/>
      <c r="DT1014" s="15"/>
      <c r="DU1014" s="15"/>
      <c r="DV1014" s="15"/>
      <c r="DW1014" s="15"/>
      <c r="DX1014" s="15"/>
      <c r="DY1014" s="15"/>
      <c r="DZ1014" s="15"/>
      <c r="EA1014" s="15"/>
      <c r="EB1014" s="15"/>
      <c r="EC1014" s="15"/>
      <c r="ED1014" s="15"/>
      <c r="EE1014" s="15"/>
      <c r="EF1014" s="15"/>
      <c r="EG1014" s="15"/>
      <c r="EH1014" s="15"/>
      <c r="EI1014" s="15"/>
      <c r="EJ1014" s="15"/>
      <c r="EK1014" s="15"/>
      <c r="EL1014" s="15"/>
      <c r="EM1014" s="15"/>
      <c r="EN1014" s="15"/>
      <c r="EO1014" s="15"/>
      <c r="EP1014" s="15"/>
      <c r="EQ1014" s="15"/>
      <c r="ER1014" s="15"/>
      <c r="ES1014" s="15"/>
      <c r="ET1014" s="15"/>
      <c r="EU1014" s="15"/>
      <c r="EV1014" s="15"/>
      <c r="EW1014" s="15"/>
      <c r="EX1014" s="15"/>
      <c r="EY1014" s="15"/>
      <c r="EZ1014" s="15"/>
      <c r="FA1014" s="15"/>
      <c r="FB1014" s="15"/>
      <c r="FC1014" s="15"/>
      <c r="FD1014" s="15"/>
      <c r="FE1014" s="15"/>
      <c r="FF1014" s="15"/>
      <c r="FG1014" s="15"/>
      <c r="FH1014" s="15"/>
      <c r="FI1014" s="15"/>
      <c r="FJ1014" s="15"/>
      <c r="FK1014" s="15"/>
      <c r="FL1014" s="15"/>
      <c r="FM1014" s="15"/>
      <c r="FN1014" s="15"/>
      <c r="FO1014" s="15"/>
      <c r="FP1014" s="15"/>
      <c r="FQ1014" s="15"/>
      <c r="FR1014" s="15"/>
      <c r="FS1014" s="15"/>
      <c r="FT1014" s="15"/>
      <c r="FU1014" s="15"/>
      <c r="FV1014" s="15"/>
      <c r="FW1014" s="15"/>
      <c r="FX1014" s="15"/>
      <c r="FY1014" s="15"/>
      <c r="FZ1014" s="15"/>
      <c r="GA1014" s="15"/>
      <c r="GB1014" s="15"/>
      <c r="GC1014" s="15"/>
      <c r="GD1014" s="15"/>
      <c r="GE1014" s="15"/>
      <c r="GF1014" s="15"/>
      <c r="GG1014" s="15"/>
      <c r="GH1014" s="15"/>
      <c r="GI1014" s="15"/>
      <c r="GJ1014" s="15"/>
      <c r="GK1014" s="15"/>
      <c r="GL1014" s="15"/>
      <c r="GM1014" s="15"/>
      <c r="GN1014" s="15"/>
      <c r="GO1014" s="15"/>
      <c r="GP1014" s="15"/>
      <c r="GQ1014" s="15"/>
      <c r="GR1014" s="15"/>
      <c r="GS1014" s="15"/>
      <c r="GT1014" s="15"/>
      <c r="GU1014" s="15"/>
      <c r="GV1014" s="15"/>
      <c r="GW1014" s="15"/>
      <c r="GX1014" s="15"/>
      <c r="GY1014" s="15"/>
      <c r="GZ1014" s="15"/>
      <c r="HA1014" s="15"/>
      <c r="HB1014" s="15"/>
      <c r="HC1014" s="15"/>
      <c r="HD1014" s="15"/>
      <c r="HE1014" s="15"/>
      <c r="HF1014" s="15"/>
      <c r="HG1014" s="15"/>
      <c r="HH1014" s="15"/>
      <c r="HI1014" s="15"/>
      <c r="HJ1014" s="15"/>
      <c r="HK1014" s="15"/>
      <c r="HL1014" s="15"/>
      <c r="HM1014" s="15"/>
      <c r="HN1014" s="15"/>
      <c r="HO1014" s="15"/>
      <c r="HP1014" s="15"/>
      <c r="HQ1014" s="15"/>
      <c r="HR1014" s="15"/>
      <c r="HS1014" s="15"/>
      <c r="HT1014" s="15"/>
      <c r="HU1014" s="15"/>
      <c r="HV1014" s="15"/>
      <c r="HW1014" s="15"/>
      <c r="HX1014" s="15"/>
      <c r="HY1014" s="15"/>
      <c r="HZ1014" s="15"/>
      <c r="IA1014" s="15"/>
      <c r="IB1014" s="15"/>
    </row>
    <row r="1015" s="11" customFormat="1" ht="39.95" customHeight="1" spans="1:236">
      <c r="A1015" s="52">
        <v>216</v>
      </c>
      <c r="B1015" s="70" t="s">
        <v>1854</v>
      </c>
      <c r="C1015" s="53" t="s">
        <v>2513</v>
      </c>
      <c r="D1015" s="52" t="s">
        <v>656</v>
      </c>
      <c r="E1015" s="52" t="s">
        <v>1807</v>
      </c>
      <c r="F1015" s="64">
        <v>0.9</v>
      </c>
      <c r="G1015" s="65">
        <v>16.2212</v>
      </c>
      <c r="H1015" s="52" t="s">
        <v>1870</v>
      </c>
      <c r="I1015" s="65"/>
      <c r="J1015" s="53" t="s">
        <v>1809</v>
      </c>
      <c r="K1015" s="53" t="s">
        <v>2146</v>
      </c>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5"/>
      <c r="AQ1015" s="15"/>
      <c r="AR1015" s="15"/>
      <c r="AS1015" s="15"/>
      <c r="AT1015" s="15"/>
      <c r="AU1015" s="15"/>
      <c r="AV1015" s="15"/>
      <c r="AW1015" s="15"/>
      <c r="AX1015" s="15"/>
      <c r="AY1015" s="15"/>
      <c r="AZ1015" s="15"/>
      <c r="BA1015" s="15"/>
      <c r="BB1015" s="15"/>
      <c r="BC1015" s="15"/>
      <c r="BD1015" s="15"/>
      <c r="BE1015" s="15"/>
      <c r="BF1015" s="15"/>
      <c r="BG1015" s="15"/>
      <c r="BH1015" s="15"/>
      <c r="BI1015" s="15"/>
      <c r="BJ1015" s="15"/>
      <c r="BK1015" s="15"/>
      <c r="BL1015" s="15"/>
      <c r="BM1015" s="15"/>
      <c r="BN1015" s="15"/>
      <c r="BO1015" s="15"/>
      <c r="BP1015" s="15"/>
      <c r="BQ1015" s="15"/>
      <c r="BR1015" s="15"/>
      <c r="BS1015" s="15"/>
      <c r="BT1015" s="15"/>
      <c r="BU1015" s="15"/>
      <c r="BV1015" s="15"/>
      <c r="BW1015" s="15"/>
      <c r="BX1015" s="15"/>
      <c r="BY1015" s="15"/>
      <c r="BZ1015" s="15"/>
      <c r="CA1015" s="15"/>
      <c r="CB1015" s="15"/>
      <c r="CC1015" s="15"/>
      <c r="CD1015" s="15"/>
      <c r="CE1015" s="15"/>
      <c r="CF1015" s="15"/>
      <c r="CG1015" s="15"/>
      <c r="CH1015" s="15"/>
      <c r="CI1015" s="15"/>
      <c r="CJ1015" s="15"/>
      <c r="CK1015" s="15"/>
      <c r="CL1015" s="15"/>
      <c r="CM1015" s="15"/>
      <c r="CN1015" s="15"/>
      <c r="CO1015" s="15"/>
      <c r="CP1015" s="15"/>
      <c r="CQ1015" s="15"/>
      <c r="CR1015" s="15"/>
      <c r="CS1015" s="15"/>
      <c r="CT1015" s="15"/>
      <c r="CU1015" s="15"/>
      <c r="CV1015" s="15"/>
      <c r="CW1015" s="15"/>
      <c r="CX1015" s="15"/>
      <c r="CY1015" s="15"/>
      <c r="CZ1015" s="15"/>
      <c r="DA1015" s="15"/>
      <c r="DB1015" s="15"/>
      <c r="DC1015" s="15"/>
      <c r="DD1015" s="15"/>
      <c r="DE1015" s="15"/>
      <c r="DF1015" s="15"/>
      <c r="DG1015" s="15"/>
      <c r="DH1015" s="15"/>
      <c r="DI1015" s="15"/>
      <c r="DJ1015" s="15"/>
      <c r="DK1015" s="15"/>
      <c r="DL1015" s="15"/>
      <c r="DM1015" s="15"/>
      <c r="DN1015" s="15"/>
      <c r="DO1015" s="15"/>
      <c r="DP1015" s="15"/>
      <c r="DQ1015" s="15"/>
      <c r="DR1015" s="15"/>
      <c r="DS1015" s="15"/>
      <c r="DT1015" s="15"/>
      <c r="DU1015" s="15"/>
      <c r="DV1015" s="15"/>
      <c r="DW1015" s="15"/>
      <c r="DX1015" s="15"/>
      <c r="DY1015" s="15"/>
      <c r="DZ1015" s="15"/>
      <c r="EA1015" s="15"/>
      <c r="EB1015" s="15"/>
      <c r="EC1015" s="15"/>
      <c r="ED1015" s="15"/>
      <c r="EE1015" s="15"/>
      <c r="EF1015" s="15"/>
      <c r="EG1015" s="15"/>
      <c r="EH1015" s="15"/>
      <c r="EI1015" s="15"/>
      <c r="EJ1015" s="15"/>
      <c r="EK1015" s="15"/>
      <c r="EL1015" s="15"/>
      <c r="EM1015" s="15"/>
      <c r="EN1015" s="15"/>
      <c r="EO1015" s="15"/>
      <c r="EP1015" s="15"/>
      <c r="EQ1015" s="15"/>
      <c r="ER1015" s="15"/>
      <c r="ES1015" s="15"/>
      <c r="ET1015" s="15"/>
      <c r="EU1015" s="15"/>
      <c r="EV1015" s="15"/>
      <c r="EW1015" s="15"/>
      <c r="EX1015" s="15"/>
      <c r="EY1015" s="15"/>
      <c r="EZ1015" s="15"/>
      <c r="FA1015" s="15"/>
      <c r="FB1015" s="15"/>
      <c r="FC1015" s="15"/>
      <c r="FD1015" s="15"/>
      <c r="FE1015" s="15"/>
      <c r="FF1015" s="15"/>
      <c r="FG1015" s="15"/>
      <c r="FH1015" s="15"/>
      <c r="FI1015" s="15"/>
      <c r="FJ1015" s="15"/>
      <c r="FK1015" s="15"/>
      <c r="FL1015" s="15"/>
      <c r="FM1015" s="15"/>
      <c r="FN1015" s="15"/>
      <c r="FO1015" s="15"/>
      <c r="FP1015" s="15"/>
      <c r="FQ1015" s="15"/>
      <c r="FR1015" s="15"/>
      <c r="FS1015" s="15"/>
      <c r="FT1015" s="15"/>
      <c r="FU1015" s="15"/>
      <c r="FV1015" s="15"/>
      <c r="FW1015" s="15"/>
      <c r="FX1015" s="15"/>
      <c r="FY1015" s="15"/>
      <c r="FZ1015" s="15"/>
      <c r="GA1015" s="15"/>
      <c r="GB1015" s="15"/>
      <c r="GC1015" s="15"/>
      <c r="GD1015" s="15"/>
      <c r="GE1015" s="15"/>
      <c r="GF1015" s="15"/>
      <c r="GG1015" s="15"/>
      <c r="GH1015" s="15"/>
      <c r="GI1015" s="15"/>
      <c r="GJ1015" s="15"/>
      <c r="GK1015" s="15"/>
      <c r="GL1015" s="15"/>
      <c r="GM1015" s="15"/>
      <c r="GN1015" s="15"/>
      <c r="GO1015" s="15"/>
      <c r="GP1015" s="15"/>
      <c r="GQ1015" s="15"/>
      <c r="GR1015" s="15"/>
      <c r="GS1015" s="15"/>
      <c r="GT1015" s="15"/>
      <c r="GU1015" s="15"/>
      <c r="GV1015" s="15"/>
      <c r="GW1015" s="15"/>
      <c r="GX1015" s="15"/>
      <c r="GY1015" s="15"/>
      <c r="GZ1015" s="15"/>
      <c r="HA1015" s="15"/>
      <c r="HB1015" s="15"/>
      <c r="HC1015" s="15"/>
      <c r="HD1015" s="15"/>
      <c r="HE1015" s="15"/>
      <c r="HF1015" s="15"/>
      <c r="HG1015" s="15"/>
      <c r="HH1015" s="15"/>
      <c r="HI1015" s="15"/>
      <c r="HJ1015" s="15"/>
      <c r="HK1015" s="15"/>
      <c r="HL1015" s="15"/>
      <c r="HM1015" s="15"/>
      <c r="HN1015" s="15"/>
      <c r="HO1015" s="15"/>
      <c r="HP1015" s="15"/>
      <c r="HQ1015" s="15"/>
      <c r="HR1015" s="15"/>
      <c r="HS1015" s="15"/>
      <c r="HT1015" s="15"/>
      <c r="HU1015" s="15"/>
      <c r="HV1015" s="15"/>
      <c r="HW1015" s="15"/>
      <c r="HX1015" s="15"/>
      <c r="HY1015" s="15"/>
      <c r="HZ1015" s="15"/>
      <c r="IA1015" s="15"/>
      <c r="IB1015" s="15"/>
    </row>
    <row r="1016" s="11" customFormat="1" ht="39.95" customHeight="1" spans="1:236">
      <c r="A1016" s="52">
        <v>217</v>
      </c>
      <c r="B1016" s="52" t="s">
        <v>2461</v>
      </c>
      <c r="C1016" s="53" t="s">
        <v>2514</v>
      </c>
      <c r="D1016" s="52" t="s">
        <v>244</v>
      </c>
      <c r="E1016" s="52" t="s">
        <v>1807</v>
      </c>
      <c r="F1016" s="64">
        <v>0.9</v>
      </c>
      <c r="G1016" s="65">
        <v>61.1308</v>
      </c>
      <c r="H1016" s="52" t="s">
        <v>1959</v>
      </c>
      <c r="I1016" s="85"/>
      <c r="J1016" s="53" t="s">
        <v>1809</v>
      </c>
      <c r="K1016" s="53" t="s">
        <v>2146</v>
      </c>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5"/>
      <c r="AQ1016" s="15"/>
      <c r="AR1016" s="15"/>
      <c r="AS1016" s="15"/>
      <c r="AT1016" s="15"/>
      <c r="AU1016" s="15"/>
      <c r="AV1016" s="15"/>
      <c r="AW1016" s="15"/>
      <c r="AX1016" s="15"/>
      <c r="AY1016" s="15"/>
      <c r="AZ1016" s="15"/>
      <c r="BA1016" s="15"/>
      <c r="BB1016" s="15"/>
      <c r="BC1016" s="15"/>
      <c r="BD1016" s="15"/>
      <c r="BE1016" s="15"/>
      <c r="BF1016" s="15"/>
      <c r="BG1016" s="15"/>
      <c r="BH1016" s="15"/>
      <c r="BI1016" s="15"/>
      <c r="BJ1016" s="15"/>
      <c r="BK1016" s="15"/>
      <c r="BL1016" s="15"/>
      <c r="BM1016" s="15"/>
      <c r="BN1016" s="15"/>
      <c r="BO1016" s="15"/>
      <c r="BP1016" s="15"/>
      <c r="BQ1016" s="15"/>
      <c r="BR1016" s="15"/>
      <c r="BS1016" s="15"/>
      <c r="BT1016" s="15"/>
      <c r="BU1016" s="15"/>
      <c r="BV1016" s="15"/>
      <c r="BW1016" s="15"/>
      <c r="BX1016" s="15"/>
      <c r="BY1016" s="15"/>
      <c r="BZ1016" s="15"/>
      <c r="CA1016" s="15"/>
      <c r="CB1016" s="15"/>
      <c r="CC1016" s="15"/>
      <c r="CD1016" s="15"/>
      <c r="CE1016" s="15"/>
      <c r="CF1016" s="15"/>
      <c r="CG1016" s="15"/>
      <c r="CH1016" s="15"/>
      <c r="CI1016" s="15"/>
      <c r="CJ1016" s="15"/>
      <c r="CK1016" s="15"/>
      <c r="CL1016" s="15"/>
      <c r="CM1016" s="15"/>
      <c r="CN1016" s="15"/>
      <c r="CO1016" s="15"/>
      <c r="CP1016" s="15"/>
      <c r="CQ1016" s="15"/>
      <c r="CR1016" s="15"/>
      <c r="CS1016" s="15"/>
      <c r="CT1016" s="15"/>
      <c r="CU1016" s="15"/>
      <c r="CV1016" s="15"/>
      <c r="CW1016" s="15"/>
      <c r="CX1016" s="15"/>
      <c r="CY1016" s="15"/>
      <c r="CZ1016" s="15"/>
      <c r="DA1016" s="15"/>
      <c r="DB1016" s="15"/>
      <c r="DC1016" s="15"/>
      <c r="DD1016" s="15"/>
      <c r="DE1016" s="15"/>
      <c r="DF1016" s="15"/>
      <c r="DG1016" s="15"/>
      <c r="DH1016" s="15"/>
      <c r="DI1016" s="15"/>
      <c r="DJ1016" s="15"/>
      <c r="DK1016" s="15"/>
      <c r="DL1016" s="15"/>
      <c r="DM1016" s="15"/>
      <c r="DN1016" s="15"/>
      <c r="DO1016" s="15"/>
      <c r="DP1016" s="15"/>
      <c r="DQ1016" s="15"/>
      <c r="DR1016" s="15"/>
      <c r="DS1016" s="15"/>
      <c r="DT1016" s="15"/>
      <c r="DU1016" s="15"/>
      <c r="DV1016" s="15"/>
      <c r="DW1016" s="15"/>
      <c r="DX1016" s="15"/>
      <c r="DY1016" s="15"/>
      <c r="DZ1016" s="15"/>
      <c r="EA1016" s="15"/>
      <c r="EB1016" s="15"/>
      <c r="EC1016" s="15"/>
      <c r="ED1016" s="15"/>
      <c r="EE1016" s="15"/>
      <c r="EF1016" s="15"/>
      <c r="EG1016" s="15"/>
      <c r="EH1016" s="15"/>
      <c r="EI1016" s="15"/>
      <c r="EJ1016" s="15"/>
      <c r="EK1016" s="15"/>
      <c r="EL1016" s="15"/>
      <c r="EM1016" s="15"/>
      <c r="EN1016" s="15"/>
      <c r="EO1016" s="15"/>
      <c r="EP1016" s="15"/>
      <c r="EQ1016" s="15"/>
      <c r="ER1016" s="15"/>
      <c r="ES1016" s="15"/>
      <c r="ET1016" s="15"/>
      <c r="EU1016" s="15"/>
      <c r="EV1016" s="15"/>
      <c r="EW1016" s="15"/>
      <c r="EX1016" s="15"/>
      <c r="EY1016" s="15"/>
      <c r="EZ1016" s="15"/>
      <c r="FA1016" s="15"/>
      <c r="FB1016" s="15"/>
      <c r="FC1016" s="15"/>
      <c r="FD1016" s="15"/>
      <c r="FE1016" s="15"/>
      <c r="FF1016" s="15"/>
      <c r="FG1016" s="15"/>
      <c r="FH1016" s="15"/>
      <c r="FI1016" s="15"/>
      <c r="FJ1016" s="15"/>
      <c r="FK1016" s="15"/>
      <c r="FL1016" s="15"/>
      <c r="FM1016" s="15"/>
      <c r="FN1016" s="15"/>
      <c r="FO1016" s="15"/>
      <c r="FP1016" s="15"/>
      <c r="FQ1016" s="15"/>
      <c r="FR1016" s="15"/>
      <c r="FS1016" s="15"/>
      <c r="FT1016" s="15"/>
      <c r="FU1016" s="15"/>
      <c r="FV1016" s="15"/>
      <c r="FW1016" s="15"/>
      <c r="FX1016" s="15"/>
      <c r="FY1016" s="15"/>
      <c r="FZ1016" s="15"/>
      <c r="GA1016" s="15"/>
      <c r="GB1016" s="15"/>
      <c r="GC1016" s="15"/>
      <c r="GD1016" s="15"/>
      <c r="GE1016" s="15"/>
      <c r="GF1016" s="15"/>
      <c r="GG1016" s="15"/>
      <c r="GH1016" s="15"/>
      <c r="GI1016" s="15"/>
      <c r="GJ1016" s="15"/>
      <c r="GK1016" s="15"/>
      <c r="GL1016" s="15"/>
      <c r="GM1016" s="15"/>
      <c r="GN1016" s="15"/>
      <c r="GO1016" s="15"/>
      <c r="GP1016" s="15"/>
      <c r="GQ1016" s="15"/>
      <c r="GR1016" s="15"/>
      <c r="GS1016" s="15"/>
      <c r="GT1016" s="15"/>
      <c r="GU1016" s="15"/>
      <c r="GV1016" s="15"/>
      <c r="GW1016" s="15"/>
      <c r="GX1016" s="15"/>
      <c r="GY1016" s="15"/>
      <c r="GZ1016" s="15"/>
      <c r="HA1016" s="15"/>
      <c r="HB1016" s="15"/>
      <c r="HC1016" s="15"/>
      <c r="HD1016" s="15"/>
      <c r="HE1016" s="15"/>
      <c r="HF1016" s="15"/>
      <c r="HG1016" s="15"/>
      <c r="HH1016" s="15"/>
      <c r="HI1016" s="15"/>
      <c r="HJ1016" s="15"/>
      <c r="HK1016" s="15"/>
      <c r="HL1016" s="15"/>
      <c r="HM1016" s="15"/>
      <c r="HN1016" s="15"/>
      <c r="HO1016" s="15"/>
      <c r="HP1016" s="15"/>
      <c r="HQ1016" s="15"/>
      <c r="HR1016" s="15"/>
      <c r="HS1016" s="15"/>
      <c r="HT1016" s="15"/>
      <c r="HU1016" s="15"/>
      <c r="HV1016" s="15"/>
      <c r="HW1016" s="15"/>
      <c r="HX1016" s="15"/>
      <c r="HY1016" s="15"/>
      <c r="HZ1016" s="15"/>
      <c r="IA1016" s="15"/>
      <c r="IB1016" s="15"/>
    </row>
    <row r="1017" s="11" customFormat="1" ht="39.95" customHeight="1" spans="1:236">
      <c r="A1017" s="52">
        <v>218</v>
      </c>
      <c r="B1017" s="52" t="s">
        <v>2461</v>
      </c>
      <c r="C1017" s="53" t="s">
        <v>2515</v>
      </c>
      <c r="D1017" s="52" t="s">
        <v>1056</v>
      </c>
      <c r="E1017" s="52" t="s">
        <v>1807</v>
      </c>
      <c r="F1017" s="64">
        <v>0.9</v>
      </c>
      <c r="G1017" s="65">
        <v>66.8024</v>
      </c>
      <c r="H1017" s="52" t="s">
        <v>1895</v>
      </c>
      <c r="I1017" s="85"/>
      <c r="J1017" s="53" t="s">
        <v>1809</v>
      </c>
      <c r="K1017" s="53" t="s">
        <v>2146</v>
      </c>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5"/>
      <c r="AQ1017" s="15"/>
      <c r="AR1017" s="15"/>
      <c r="AS1017" s="15"/>
      <c r="AT1017" s="15"/>
      <c r="AU1017" s="15"/>
      <c r="AV1017" s="15"/>
      <c r="AW1017" s="15"/>
      <c r="AX1017" s="15"/>
      <c r="AY1017" s="15"/>
      <c r="AZ1017" s="15"/>
      <c r="BA1017" s="15"/>
      <c r="BB1017" s="15"/>
      <c r="BC1017" s="15"/>
      <c r="BD1017" s="15"/>
      <c r="BE1017" s="15"/>
      <c r="BF1017" s="15"/>
      <c r="BG1017" s="15"/>
      <c r="BH1017" s="15"/>
      <c r="BI1017" s="15"/>
      <c r="BJ1017" s="15"/>
      <c r="BK1017" s="15"/>
      <c r="BL1017" s="15"/>
      <c r="BM1017" s="15"/>
      <c r="BN1017" s="15"/>
      <c r="BO1017" s="15"/>
      <c r="BP1017" s="15"/>
      <c r="BQ1017" s="15"/>
      <c r="BR1017" s="15"/>
      <c r="BS1017" s="15"/>
      <c r="BT1017" s="15"/>
      <c r="BU1017" s="15"/>
      <c r="BV1017" s="15"/>
      <c r="BW1017" s="15"/>
      <c r="BX1017" s="15"/>
      <c r="BY1017" s="15"/>
      <c r="BZ1017" s="15"/>
      <c r="CA1017" s="15"/>
      <c r="CB1017" s="15"/>
      <c r="CC1017" s="15"/>
      <c r="CD1017" s="15"/>
      <c r="CE1017" s="15"/>
      <c r="CF1017" s="15"/>
      <c r="CG1017" s="15"/>
      <c r="CH1017" s="15"/>
      <c r="CI1017" s="15"/>
      <c r="CJ1017" s="15"/>
      <c r="CK1017" s="15"/>
      <c r="CL1017" s="15"/>
      <c r="CM1017" s="15"/>
      <c r="CN1017" s="15"/>
      <c r="CO1017" s="15"/>
      <c r="CP1017" s="15"/>
      <c r="CQ1017" s="15"/>
      <c r="CR1017" s="15"/>
      <c r="CS1017" s="15"/>
      <c r="CT1017" s="15"/>
      <c r="CU1017" s="15"/>
      <c r="CV1017" s="15"/>
      <c r="CW1017" s="15"/>
      <c r="CX1017" s="15"/>
      <c r="CY1017" s="15"/>
      <c r="CZ1017" s="15"/>
      <c r="DA1017" s="15"/>
      <c r="DB1017" s="15"/>
      <c r="DC1017" s="15"/>
      <c r="DD1017" s="15"/>
      <c r="DE1017" s="15"/>
      <c r="DF1017" s="15"/>
      <c r="DG1017" s="15"/>
      <c r="DH1017" s="15"/>
      <c r="DI1017" s="15"/>
      <c r="DJ1017" s="15"/>
      <c r="DK1017" s="15"/>
      <c r="DL1017" s="15"/>
      <c r="DM1017" s="15"/>
      <c r="DN1017" s="15"/>
      <c r="DO1017" s="15"/>
      <c r="DP1017" s="15"/>
      <c r="DQ1017" s="15"/>
      <c r="DR1017" s="15"/>
      <c r="DS1017" s="15"/>
      <c r="DT1017" s="15"/>
      <c r="DU1017" s="15"/>
      <c r="DV1017" s="15"/>
      <c r="DW1017" s="15"/>
      <c r="DX1017" s="15"/>
      <c r="DY1017" s="15"/>
      <c r="DZ1017" s="15"/>
      <c r="EA1017" s="15"/>
      <c r="EB1017" s="15"/>
      <c r="EC1017" s="15"/>
      <c r="ED1017" s="15"/>
      <c r="EE1017" s="15"/>
      <c r="EF1017" s="15"/>
      <c r="EG1017" s="15"/>
      <c r="EH1017" s="15"/>
      <c r="EI1017" s="15"/>
      <c r="EJ1017" s="15"/>
      <c r="EK1017" s="15"/>
      <c r="EL1017" s="15"/>
      <c r="EM1017" s="15"/>
      <c r="EN1017" s="15"/>
      <c r="EO1017" s="15"/>
      <c r="EP1017" s="15"/>
      <c r="EQ1017" s="15"/>
      <c r="ER1017" s="15"/>
      <c r="ES1017" s="15"/>
      <c r="ET1017" s="15"/>
      <c r="EU1017" s="15"/>
      <c r="EV1017" s="15"/>
      <c r="EW1017" s="15"/>
      <c r="EX1017" s="15"/>
      <c r="EY1017" s="15"/>
      <c r="EZ1017" s="15"/>
      <c r="FA1017" s="15"/>
      <c r="FB1017" s="15"/>
      <c r="FC1017" s="15"/>
      <c r="FD1017" s="15"/>
      <c r="FE1017" s="15"/>
      <c r="FF1017" s="15"/>
      <c r="FG1017" s="15"/>
      <c r="FH1017" s="15"/>
      <c r="FI1017" s="15"/>
      <c r="FJ1017" s="15"/>
      <c r="FK1017" s="15"/>
      <c r="FL1017" s="15"/>
      <c r="FM1017" s="15"/>
      <c r="FN1017" s="15"/>
      <c r="FO1017" s="15"/>
      <c r="FP1017" s="15"/>
      <c r="FQ1017" s="15"/>
      <c r="FR1017" s="15"/>
      <c r="FS1017" s="15"/>
      <c r="FT1017" s="15"/>
      <c r="FU1017" s="15"/>
      <c r="FV1017" s="15"/>
      <c r="FW1017" s="15"/>
      <c r="FX1017" s="15"/>
      <c r="FY1017" s="15"/>
      <c r="FZ1017" s="15"/>
      <c r="GA1017" s="15"/>
      <c r="GB1017" s="15"/>
      <c r="GC1017" s="15"/>
      <c r="GD1017" s="15"/>
      <c r="GE1017" s="15"/>
      <c r="GF1017" s="15"/>
      <c r="GG1017" s="15"/>
      <c r="GH1017" s="15"/>
      <c r="GI1017" s="15"/>
      <c r="GJ1017" s="15"/>
      <c r="GK1017" s="15"/>
      <c r="GL1017" s="15"/>
      <c r="GM1017" s="15"/>
      <c r="GN1017" s="15"/>
      <c r="GO1017" s="15"/>
      <c r="GP1017" s="15"/>
      <c r="GQ1017" s="15"/>
      <c r="GR1017" s="15"/>
      <c r="GS1017" s="15"/>
      <c r="GT1017" s="15"/>
      <c r="GU1017" s="15"/>
      <c r="GV1017" s="15"/>
      <c r="GW1017" s="15"/>
      <c r="GX1017" s="15"/>
      <c r="GY1017" s="15"/>
      <c r="GZ1017" s="15"/>
      <c r="HA1017" s="15"/>
      <c r="HB1017" s="15"/>
      <c r="HC1017" s="15"/>
      <c r="HD1017" s="15"/>
      <c r="HE1017" s="15"/>
      <c r="HF1017" s="15"/>
      <c r="HG1017" s="15"/>
      <c r="HH1017" s="15"/>
      <c r="HI1017" s="15"/>
      <c r="HJ1017" s="15"/>
      <c r="HK1017" s="15"/>
      <c r="HL1017" s="15"/>
      <c r="HM1017" s="15"/>
      <c r="HN1017" s="15"/>
      <c r="HO1017" s="15"/>
      <c r="HP1017" s="15"/>
      <c r="HQ1017" s="15"/>
      <c r="HR1017" s="15"/>
      <c r="HS1017" s="15"/>
      <c r="HT1017" s="15"/>
      <c r="HU1017" s="15"/>
      <c r="HV1017" s="15"/>
      <c r="HW1017" s="15"/>
      <c r="HX1017" s="15"/>
      <c r="HY1017" s="15"/>
      <c r="HZ1017" s="15"/>
      <c r="IA1017" s="15"/>
      <c r="IB1017" s="15"/>
    </row>
    <row r="1018" s="11" customFormat="1" ht="39.95" customHeight="1" spans="1:236">
      <c r="A1018" s="52">
        <v>219</v>
      </c>
      <c r="B1018" s="52" t="s">
        <v>2461</v>
      </c>
      <c r="C1018" s="53" t="s">
        <v>2516</v>
      </c>
      <c r="D1018" s="52" t="s">
        <v>1016</v>
      </c>
      <c r="E1018" s="52" t="s">
        <v>2463</v>
      </c>
      <c r="F1018" s="64">
        <v>0.9</v>
      </c>
      <c r="G1018" s="65">
        <v>101.5286</v>
      </c>
      <c r="H1018" s="52" t="s">
        <v>2517</v>
      </c>
      <c r="I1018" s="85"/>
      <c r="J1018" s="53" t="s">
        <v>1809</v>
      </c>
      <c r="K1018" s="53" t="s">
        <v>2146</v>
      </c>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5"/>
      <c r="AQ1018" s="15"/>
      <c r="AR1018" s="15"/>
      <c r="AS1018" s="15"/>
      <c r="AT1018" s="15"/>
      <c r="AU1018" s="15"/>
      <c r="AV1018" s="15"/>
      <c r="AW1018" s="15"/>
      <c r="AX1018" s="15"/>
      <c r="AY1018" s="15"/>
      <c r="AZ1018" s="15"/>
      <c r="BA1018" s="15"/>
      <c r="BB1018" s="15"/>
      <c r="BC1018" s="15"/>
      <c r="BD1018" s="15"/>
      <c r="BE1018" s="15"/>
      <c r="BF1018" s="15"/>
      <c r="BG1018" s="15"/>
      <c r="BH1018" s="15"/>
      <c r="BI1018" s="15"/>
      <c r="BJ1018" s="15"/>
      <c r="BK1018" s="15"/>
      <c r="BL1018" s="15"/>
      <c r="BM1018" s="15"/>
      <c r="BN1018" s="15"/>
      <c r="BO1018" s="15"/>
      <c r="BP1018" s="15"/>
      <c r="BQ1018" s="15"/>
      <c r="BR1018" s="15"/>
      <c r="BS1018" s="15"/>
      <c r="BT1018" s="15"/>
      <c r="BU1018" s="15"/>
      <c r="BV1018" s="15"/>
      <c r="BW1018" s="15"/>
      <c r="BX1018" s="15"/>
      <c r="BY1018" s="15"/>
      <c r="BZ1018" s="15"/>
      <c r="CA1018" s="15"/>
      <c r="CB1018" s="15"/>
      <c r="CC1018" s="15"/>
      <c r="CD1018" s="15"/>
      <c r="CE1018" s="15"/>
      <c r="CF1018" s="15"/>
      <c r="CG1018" s="15"/>
      <c r="CH1018" s="15"/>
      <c r="CI1018" s="15"/>
      <c r="CJ1018" s="15"/>
      <c r="CK1018" s="15"/>
      <c r="CL1018" s="15"/>
      <c r="CM1018" s="15"/>
      <c r="CN1018" s="15"/>
      <c r="CO1018" s="15"/>
      <c r="CP1018" s="15"/>
      <c r="CQ1018" s="15"/>
      <c r="CR1018" s="15"/>
      <c r="CS1018" s="15"/>
      <c r="CT1018" s="15"/>
      <c r="CU1018" s="15"/>
      <c r="CV1018" s="15"/>
      <c r="CW1018" s="15"/>
      <c r="CX1018" s="15"/>
      <c r="CY1018" s="15"/>
      <c r="CZ1018" s="15"/>
      <c r="DA1018" s="15"/>
      <c r="DB1018" s="15"/>
      <c r="DC1018" s="15"/>
      <c r="DD1018" s="15"/>
      <c r="DE1018" s="15"/>
      <c r="DF1018" s="15"/>
      <c r="DG1018" s="15"/>
      <c r="DH1018" s="15"/>
      <c r="DI1018" s="15"/>
      <c r="DJ1018" s="15"/>
      <c r="DK1018" s="15"/>
      <c r="DL1018" s="15"/>
      <c r="DM1018" s="15"/>
      <c r="DN1018" s="15"/>
      <c r="DO1018" s="15"/>
      <c r="DP1018" s="15"/>
      <c r="DQ1018" s="15"/>
      <c r="DR1018" s="15"/>
      <c r="DS1018" s="15"/>
      <c r="DT1018" s="15"/>
      <c r="DU1018" s="15"/>
      <c r="DV1018" s="15"/>
      <c r="DW1018" s="15"/>
      <c r="DX1018" s="15"/>
      <c r="DY1018" s="15"/>
      <c r="DZ1018" s="15"/>
      <c r="EA1018" s="15"/>
      <c r="EB1018" s="15"/>
      <c r="EC1018" s="15"/>
      <c r="ED1018" s="15"/>
      <c r="EE1018" s="15"/>
      <c r="EF1018" s="15"/>
      <c r="EG1018" s="15"/>
      <c r="EH1018" s="15"/>
      <c r="EI1018" s="15"/>
      <c r="EJ1018" s="15"/>
      <c r="EK1018" s="15"/>
      <c r="EL1018" s="15"/>
      <c r="EM1018" s="15"/>
      <c r="EN1018" s="15"/>
      <c r="EO1018" s="15"/>
      <c r="EP1018" s="15"/>
      <c r="EQ1018" s="15"/>
      <c r="ER1018" s="15"/>
      <c r="ES1018" s="15"/>
      <c r="ET1018" s="15"/>
      <c r="EU1018" s="15"/>
      <c r="EV1018" s="15"/>
      <c r="EW1018" s="15"/>
      <c r="EX1018" s="15"/>
      <c r="EY1018" s="15"/>
      <c r="EZ1018" s="15"/>
      <c r="FA1018" s="15"/>
      <c r="FB1018" s="15"/>
      <c r="FC1018" s="15"/>
      <c r="FD1018" s="15"/>
      <c r="FE1018" s="15"/>
      <c r="FF1018" s="15"/>
      <c r="FG1018" s="15"/>
      <c r="FH1018" s="15"/>
      <c r="FI1018" s="15"/>
      <c r="FJ1018" s="15"/>
      <c r="FK1018" s="15"/>
      <c r="FL1018" s="15"/>
      <c r="FM1018" s="15"/>
      <c r="FN1018" s="15"/>
      <c r="FO1018" s="15"/>
      <c r="FP1018" s="15"/>
      <c r="FQ1018" s="15"/>
      <c r="FR1018" s="15"/>
      <c r="FS1018" s="15"/>
      <c r="FT1018" s="15"/>
      <c r="FU1018" s="15"/>
      <c r="FV1018" s="15"/>
      <c r="FW1018" s="15"/>
      <c r="FX1018" s="15"/>
      <c r="FY1018" s="15"/>
      <c r="FZ1018" s="15"/>
      <c r="GA1018" s="15"/>
      <c r="GB1018" s="15"/>
      <c r="GC1018" s="15"/>
      <c r="GD1018" s="15"/>
      <c r="GE1018" s="15"/>
      <c r="GF1018" s="15"/>
      <c r="GG1018" s="15"/>
      <c r="GH1018" s="15"/>
      <c r="GI1018" s="15"/>
      <c r="GJ1018" s="15"/>
      <c r="GK1018" s="15"/>
      <c r="GL1018" s="15"/>
      <c r="GM1018" s="15"/>
      <c r="GN1018" s="15"/>
      <c r="GO1018" s="15"/>
      <c r="GP1018" s="15"/>
      <c r="GQ1018" s="15"/>
      <c r="GR1018" s="15"/>
      <c r="GS1018" s="15"/>
      <c r="GT1018" s="15"/>
      <c r="GU1018" s="15"/>
      <c r="GV1018" s="15"/>
      <c r="GW1018" s="15"/>
      <c r="GX1018" s="15"/>
      <c r="GY1018" s="15"/>
      <c r="GZ1018" s="15"/>
      <c r="HA1018" s="15"/>
      <c r="HB1018" s="15"/>
      <c r="HC1018" s="15"/>
      <c r="HD1018" s="15"/>
      <c r="HE1018" s="15"/>
      <c r="HF1018" s="15"/>
      <c r="HG1018" s="15"/>
      <c r="HH1018" s="15"/>
      <c r="HI1018" s="15"/>
      <c r="HJ1018" s="15"/>
      <c r="HK1018" s="15"/>
      <c r="HL1018" s="15"/>
      <c r="HM1018" s="15"/>
      <c r="HN1018" s="15"/>
      <c r="HO1018" s="15"/>
      <c r="HP1018" s="15"/>
      <c r="HQ1018" s="15"/>
      <c r="HR1018" s="15"/>
      <c r="HS1018" s="15"/>
      <c r="HT1018" s="15"/>
      <c r="HU1018" s="15"/>
      <c r="HV1018" s="15"/>
      <c r="HW1018" s="15"/>
      <c r="HX1018" s="15"/>
      <c r="HY1018" s="15"/>
      <c r="HZ1018" s="15"/>
      <c r="IA1018" s="15"/>
      <c r="IB1018" s="15"/>
    </row>
    <row r="1019" s="11" customFormat="1" ht="39.95" customHeight="1" spans="1:236">
      <c r="A1019" s="52">
        <v>220</v>
      </c>
      <c r="B1019" s="52" t="s">
        <v>2461</v>
      </c>
      <c r="C1019" s="53" t="s">
        <v>2518</v>
      </c>
      <c r="D1019" s="52" t="s">
        <v>1008</v>
      </c>
      <c r="E1019" s="52" t="s">
        <v>2463</v>
      </c>
      <c r="F1019" s="64">
        <v>0.9</v>
      </c>
      <c r="G1019" s="65">
        <v>149.3811</v>
      </c>
      <c r="H1019" s="52" t="s">
        <v>2519</v>
      </c>
      <c r="I1019" s="85"/>
      <c r="J1019" s="53" t="s">
        <v>1809</v>
      </c>
      <c r="K1019" s="53" t="s">
        <v>2146</v>
      </c>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5"/>
      <c r="AQ1019" s="15"/>
      <c r="AR1019" s="15"/>
      <c r="AS1019" s="15"/>
      <c r="AT1019" s="15"/>
      <c r="AU1019" s="15"/>
      <c r="AV1019" s="15"/>
      <c r="AW1019" s="15"/>
      <c r="AX1019" s="15"/>
      <c r="AY1019" s="15"/>
      <c r="AZ1019" s="15"/>
      <c r="BA1019" s="15"/>
      <c r="BB1019" s="15"/>
      <c r="BC1019" s="15"/>
      <c r="BD1019" s="15"/>
      <c r="BE1019" s="15"/>
      <c r="BF1019" s="15"/>
      <c r="BG1019" s="15"/>
      <c r="BH1019" s="15"/>
      <c r="BI1019" s="15"/>
      <c r="BJ1019" s="15"/>
      <c r="BK1019" s="15"/>
      <c r="BL1019" s="15"/>
      <c r="BM1019" s="15"/>
      <c r="BN1019" s="15"/>
      <c r="BO1019" s="15"/>
      <c r="BP1019" s="15"/>
      <c r="BQ1019" s="15"/>
      <c r="BR1019" s="15"/>
      <c r="BS1019" s="15"/>
      <c r="BT1019" s="15"/>
      <c r="BU1019" s="15"/>
      <c r="BV1019" s="15"/>
      <c r="BW1019" s="15"/>
      <c r="BX1019" s="15"/>
      <c r="BY1019" s="15"/>
      <c r="BZ1019" s="15"/>
      <c r="CA1019" s="15"/>
      <c r="CB1019" s="15"/>
      <c r="CC1019" s="15"/>
      <c r="CD1019" s="15"/>
      <c r="CE1019" s="15"/>
      <c r="CF1019" s="15"/>
      <c r="CG1019" s="15"/>
      <c r="CH1019" s="15"/>
      <c r="CI1019" s="15"/>
      <c r="CJ1019" s="15"/>
      <c r="CK1019" s="15"/>
      <c r="CL1019" s="15"/>
      <c r="CM1019" s="15"/>
      <c r="CN1019" s="15"/>
      <c r="CO1019" s="15"/>
      <c r="CP1019" s="15"/>
      <c r="CQ1019" s="15"/>
      <c r="CR1019" s="15"/>
      <c r="CS1019" s="15"/>
      <c r="CT1019" s="15"/>
      <c r="CU1019" s="15"/>
      <c r="CV1019" s="15"/>
      <c r="CW1019" s="15"/>
      <c r="CX1019" s="15"/>
      <c r="CY1019" s="15"/>
      <c r="CZ1019" s="15"/>
      <c r="DA1019" s="15"/>
      <c r="DB1019" s="15"/>
      <c r="DC1019" s="15"/>
      <c r="DD1019" s="15"/>
      <c r="DE1019" s="15"/>
      <c r="DF1019" s="15"/>
      <c r="DG1019" s="15"/>
      <c r="DH1019" s="15"/>
      <c r="DI1019" s="15"/>
      <c r="DJ1019" s="15"/>
      <c r="DK1019" s="15"/>
      <c r="DL1019" s="15"/>
      <c r="DM1019" s="15"/>
      <c r="DN1019" s="15"/>
      <c r="DO1019" s="15"/>
      <c r="DP1019" s="15"/>
      <c r="DQ1019" s="15"/>
      <c r="DR1019" s="15"/>
      <c r="DS1019" s="15"/>
      <c r="DT1019" s="15"/>
      <c r="DU1019" s="15"/>
      <c r="DV1019" s="15"/>
      <c r="DW1019" s="15"/>
      <c r="DX1019" s="15"/>
      <c r="DY1019" s="15"/>
      <c r="DZ1019" s="15"/>
      <c r="EA1019" s="15"/>
      <c r="EB1019" s="15"/>
      <c r="EC1019" s="15"/>
      <c r="ED1019" s="15"/>
      <c r="EE1019" s="15"/>
      <c r="EF1019" s="15"/>
      <c r="EG1019" s="15"/>
      <c r="EH1019" s="15"/>
      <c r="EI1019" s="15"/>
      <c r="EJ1019" s="15"/>
      <c r="EK1019" s="15"/>
      <c r="EL1019" s="15"/>
      <c r="EM1019" s="15"/>
      <c r="EN1019" s="15"/>
      <c r="EO1019" s="15"/>
      <c r="EP1019" s="15"/>
      <c r="EQ1019" s="15"/>
      <c r="ER1019" s="15"/>
      <c r="ES1019" s="15"/>
      <c r="ET1019" s="15"/>
      <c r="EU1019" s="15"/>
      <c r="EV1019" s="15"/>
      <c r="EW1019" s="15"/>
      <c r="EX1019" s="15"/>
      <c r="EY1019" s="15"/>
      <c r="EZ1019" s="15"/>
      <c r="FA1019" s="15"/>
      <c r="FB1019" s="15"/>
      <c r="FC1019" s="15"/>
      <c r="FD1019" s="15"/>
      <c r="FE1019" s="15"/>
      <c r="FF1019" s="15"/>
      <c r="FG1019" s="15"/>
      <c r="FH1019" s="15"/>
      <c r="FI1019" s="15"/>
      <c r="FJ1019" s="15"/>
      <c r="FK1019" s="15"/>
      <c r="FL1019" s="15"/>
      <c r="FM1019" s="15"/>
      <c r="FN1019" s="15"/>
      <c r="FO1019" s="15"/>
      <c r="FP1019" s="15"/>
      <c r="FQ1019" s="15"/>
      <c r="FR1019" s="15"/>
      <c r="FS1019" s="15"/>
      <c r="FT1019" s="15"/>
      <c r="FU1019" s="15"/>
      <c r="FV1019" s="15"/>
      <c r="FW1019" s="15"/>
      <c r="FX1019" s="15"/>
      <c r="FY1019" s="15"/>
      <c r="FZ1019" s="15"/>
      <c r="GA1019" s="15"/>
      <c r="GB1019" s="15"/>
      <c r="GC1019" s="15"/>
      <c r="GD1019" s="15"/>
      <c r="GE1019" s="15"/>
      <c r="GF1019" s="15"/>
      <c r="GG1019" s="15"/>
      <c r="GH1019" s="15"/>
      <c r="GI1019" s="15"/>
      <c r="GJ1019" s="15"/>
      <c r="GK1019" s="15"/>
      <c r="GL1019" s="15"/>
      <c r="GM1019" s="15"/>
      <c r="GN1019" s="15"/>
      <c r="GO1019" s="15"/>
      <c r="GP1019" s="15"/>
      <c r="GQ1019" s="15"/>
      <c r="GR1019" s="15"/>
      <c r="GS1019" s="15"/>
      <c r="GT1019" s="15"/>
      <c r="GU1019" s="15"/>
      <c r="GV1019" s="15"/>
      <c r="GW1019" s="15"/>
      <c r="GX1019" s="15"/>
      <c r="GY1019" s="15"/>
      <c r="GZ1019" s="15"/>
      <c r="HA1019" s="15"/>
      <c r="HB1019" s="15"/>
      <c r="HC1019" s="15"/>
      <c r="HD1019" s="15"/>
      <c r="HE1019" s="15"/>
      <c r="HF1019" s="15"/>
      <c r="HG1019" s="15"/>
      <c r="HH1019" s="15"/>
      <c r="HI1019" s="15"/>
      <c r="HJ1019" s="15"/>
      <c r="HK1019" s="15"/>
      <c r="HL1019" s="15"/>
      <c r="HM1019" s="15"/>
      <c r="HN1019" s="15"/>
      <c r="HO1019" s="15"/>
      <c r="HP1019" s="15"/>
      <c r="HQ1019" s="15"/>
      <c r="HR1019" s="15"/>
      <c r="HS1019" s="15"/>
      <c r="HT1019" s="15"/>
      <c r="HU1019" s="15"/>
      <c r="HV1019" s="15"/>
      <c r="HW1019" s="15"/>
      <c r="HX1019" s="15"/>
      <c r="HY1019" s="15"/>
      <c r="HZ1019" s="15"/>
      <c r="IA1019" s="15"/>
      <c r="IB1019" s="15"/>
    </row>
    <row r="1020" s="11" customFormat="1" ht="39.95" customHeight="1" spans="1:236">
      <c r="A1020" s="52">
        <v>221</v>
      </c>
      <c r="B1020" s="52" t="s">
        <v>2461</v>
      </c>
      <c r="C1020" s="53" t="s">
        <v>2520</v>
      </c>
      <c r="D1020" s="52" t="s">
        <v>106</v>
      </c>
      <c r="E1020" s="52" t="s">
        <v>2463</v>
      </c>
      <c r="F1020" s="64">
        <v>0.9</v>
      </c>
      <c r="G1020" s="65">
        <v>48.9395</v>
      </c>
      <c r="H1020" s="52" t="s">
        <v>2484</v>
      </c>
      <c r="I1020" s="85"/>
      <c r="J1020" s="53" t="s">
        <v>1809</v>
      </c>
      <c r="K1020" s="53" t="s">
        <v>2146</v>
      </c>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15"/>
      <c r="AR1020" s="15"/>
      <c r="AS1020" s="15"/>
      <c r="AT1020" s="15"/>
      <c r="AU1020" s="15"/>
      <c r="AV1020" s="15"/>
      <c r="AW1020" s="15"/>
      <c r="AX1020" s="15"/>
      <c r="AY1020" s="15"/>
      <c r="AZ1020" s="15"/>
      <c r="BA1020" s="15"/>
      <c r="BB1020" s="15"/>
      <c r="BC1020" s="15"/>
      <c r="BD1020" s="15"/>
      <c r="BE1020" s="15"/>
      <c r="BF1020" s="15"/>
      <c r="BG1020" s="15"/>
      <c r="BH1020" s="15"/>
      <c r="BI1020" s="15"/>
      <c r="BJ1020" s="15"/>
      <c r="BK1020" s="15"/>
      <c r="BL1020" s="15"/>
      <c r="BM1020" s="15"/>
      <c r="BN1020" s="15"/>
      <c r="BO1020" s="15"/>
      <c r="BP1020" s="15"/>
      <c r="BQ1020" s="15"/>
      <c r="BR1020" s="15"/>
      <c r="BS1020" s="15"/>
      <c r="BT1020" s="15"/>
      <c r="BU1020" s="15"/>
      <c r="BV1020" s="15"/>
      <c r="BW1020" s="15"/>
      <c r="BX1020" s="15"/>
      <c r="BY1020" s="15"/>
      <c r="BZ1020" s="15"/>
      <c r="CA1020" s="15"/>
      <c r="CB1020" s="15"/>
      <c r="CC1020" s="15"/>
      <c r="CD1020" s="15"/>
      <c r="CE1020" s="15"/>
      <c r="CF1020" s="15"/>
      <c r="CG1020" s="15"/>
      <c r="CH1020" s="15"/>
      <c r="CI1020" s="15"/>
      <c r="CJ1020" s="15"/>
      <c r="CK1020" s="15"/>
      <c r="CL1020" s="15"/>
      <c r="CM1020" s="15"/>
      <c r="CN1020" s="15"/>
      <c r="CO1020" s="15"/>
      <c r="CP1020" s="15"/>
      <c r="CQ1020" s="15"/>
      <c r="CR1020" s="15"/>
      <c r="CS1020" s="15"/>
      <c r="CT1020" s="15"/>
      <c r="CU1020" s="15"/>
      <c r="CV1020" s="15"/>
      <c r="CW1020" s="15"/>
      <c r="CX1020" s="15"/>
      <c r="CY1020" s="15"/>
      <c r="CZ1020" s="15"/>
      <c r="DA1020" s="15"/>
      <c r="DB1020" s="15"/>
      <c r="DC1020" s="15"/>
      <c r="DD1020" s="15"/>
      <c r="DE1020" s="15"/>
      <c r="DF1020" s="15"/>
      <c r="DG1020" s="15"/>
      <c r="DH1020" s="15"/>
      <c r="DI1020" s="15"/>
      <c r="DJ1020" s="15"/>
      <c r="DK1020" s="15"/>
      <c r="DL1020" s="15"/>
      <c r="DM1020" s="15"/>
      <c r="DN1020" s="15"/>
      <c r="DO1020" s="15"/>
      <c r="DP1020" s="15"/>
      <c r="DQ1020" s="15"/>
      <c r="DR1020" s="15"/>
      <c r="DS1020" s="15"/>
      <c r="DT1020" s="15"/>
      <c r="DU1020" s="15"/>
      <c r="DV1020" s="15"/>
      <c r="DW1020" s="15"/>
      <c r="DX1020" s="15"/>
      <c r="DY1020" s="15"/>
      <c r="DZ1020" s="15"/>
      <c r="EA1020" s="15"/>
      <c r="EB1020" s="15"/>
      <c r="EC1020" s="15"/>
      <c r="ED1020" s="15"/>
      <c r="EE1020" s="15"/>
      <c r="EF1020" s="15"/>
      <c r="EG1020" s="15"/>
      <c r="EH1020" s="15"/>
      <c r="EI1020" s="15"/>
      <c r="EJ1020" s="15"/>
      <c r="EK1020" s="15"/>
      <c r="EL1020" s="15"/>
      <c r="EM1020" s="15"/>
      <c r="EN1020" s="15"/>
      <c r="EO1020" s="15"/>
      <c r="EP1020" s="15"/>
      <c r="EQ1020" s="15"/>
      <c r="ER1020" s="15"/>
      <c r="ES1020" s="15"/>
      <c r="ET1020" s="15"/>
      <c r="EU1020" s="15"/>
      <c r="EV1020" s="15"/>
      <c r="EW1020" s="15"/>
      <c r="EX1020" s="15"/>
      <c r="EY1020" s="15"/>
      <c r="EZ1020" s="15"/>
      <c r="FA1020" s="15"/>
      <c r="FB1020" s="15"/>
      <c r="FC1020" s="15"/>
      <c r="FD1020" s="15"/>
      <c r="FE1020" s="15"/>
      <c r="FF1020" s="15"/>
      <c r="FG1020" s="15"/>
      <c r="FH1020" s="15"/>
      <c r="FI1020" s="15"/>
      <c r="FJ1020" s="15"/>
      <c r="FK1020" s="15"/>
      <c r="FL1020" s="15"/>
      <c r="FM1020" s="15"/>
      <c r="FN1020" s="15"/>
      <c r="FO1020" s="15"/>
      <c r="FP1020" s="15"/>
      <c r="FQ1020" s="15"/>
      <c r="FR1020" s="15"/>
      <c r="FS1020" s="15"/>
      <c r="FT1020" s="15"/>
      <c r="FU1020" s="15"/>
      <c r="FV1020" s="15"/>
      <c r="FW1020" s="15"/>
      <c r="FX1020" s="15"/>
      <c r="FY1020" s="15"/>
      <c r="FZ1020" s="15"/>
      <c r="GA1020" s="15"/>
      <c r="GB1020" s="15"/>
      <c r="GC1020" s="15"/>
      <c r="GD1020" s="15"/>
      <c r="GE1020" s="15"/>
      <c r="GF1020" s="15"/>
      <c r="GG1020" s="15"/>
      <c r="GH1020" s="15"/>
      <c r="GI1020" s="15"/>
      <c r="GJ1020" s="15"/>
      <c r="GK1020" s="15"/>
      <c r="GL1020" s="15"/>
      <c r="GM1020" s="15"/>
      <c r="GN1020" s="15"/>
      <c r="GO1020" s="15"/>
      <c r="GP1020" s="15"/>
      <c r="GQ1020" s="15"/>
      <c r="GR1020" s="15"/>
      <c r="GS1020" s="15"/>
      <c r="GT1020" s="15"/>
      <c r="GU1020" s="15"/>
      <c r="GV1020" s="15"/>
      <c r="GW1020" s="15"/>
      <c r="GX1020" s="15"/>
      <c r="GY1020" s="15"/>
      <c r="GZ1020" s="15"/>
      <c r="HA1020" s="15"/>
      <c r="HB1020" s="15"/>
      <c r="HC1020" s="15"/>
      <c r="HD1020" s="15"/>
      <c r="HE1020" s="15"/>
      <c r="HF1020" s="15"/>
      <c r="HG1020" s="15"/>
      <c r="HH1020" s="15"/>
      <c r="HI1020" s="15"/>
      <c r="HJ1020" s="15"/>
      <c r="HK1020" s="15"/>
      <c r="HL1020" s="15"/>
      <c r="HM1020" s="15"/>
      <c r="HN1020" s="15"/>
      <c r="HO1020" s="15"/>
      <c r="HP1020" s="15"/>
      <c r="HQ1020" s="15"/>
      <c r="HR1020" s="15"/>
      <c r="HS1020" s="15"/>
      <c r="HT1020" s="15"/>
      <c r="HU1020" s="15"/>
      <c r="HV1020" s="15"/>
      <c r="HW1020" s="15"/>
      <c r="HX1020" s="15"/>
      <c r="HY1020" s="15"/>
      <c r="HZ1020" s="15"/>
      <c r="IA1020" s="15"/>
      <c r="IB1020" s="15"/>
    </row>
    <row r="1021" s="11" customFormat="1" ht="39.95" customHeight="1" spans="1:236">
      <c r="A1021" s="52">
        <v>222</v>
      </c>
      <c r="B1021" s="52" t="s">
        <v>2461</v>
      </c>
      <c r="C1021" s="53" t="s">
        <v>2521</v>
      </c>
      <c r="D1021" s="52" t="s">
        <v>142</v>
      </c>
      <c r="E1021" s="52" t="s">
        <v>1807</v>
      </c>
      <c r="F1021" s="64">
        <v>0.9</v>
      </c>
      <c r="G1021" s="65">
        <v>29.34068</v>
      </c>
      <c r="H1021" s="52" t="s">
        <v>1830</v>
      </c>
      <c r="I1021" s="85"/>
      <c r="J1021" s="53" t="s">
        <v>1809</v>
      </c>
      <c r="K1021" s="53" t="s">
        <v>2146</v>
      </c>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15"/>
      <c r="AR1021" s="15"/>
      <c r="AS1021" s="15"/>
      <c r="AT1021" s="15"/>
      <c r="AU1021" s="15"/>
      <c r="AV1021" s="15"/>
      <c r="AW1021" s="15"/>
      <c r="AX1021" s="15"/>
      <c r="AY1021" s="15"/>
      <c r="AZ1021" s="15"/>
      <c r="BA1021" s="15"/>
      <c r="BB1021" s="15"/>
      <c r="BC1021" s="15"/>
      <c r="BD1021" s="15"/>
      <c r="BE1021" s="15"/>
      <c r="BF1021" s="15"/>
      <c r="BG1021" s="15"/>
      <c r="BH1021" s="15"/>
      <c r="BI1021" s="15"/>
      <c r="BJ1021" s="15"/>
      <c r="BK1021" s="15"/>
      <c r="BL1021" s="15"/>
      <c r="BM1021" s="15"/>
      <c r="BN1021" s="15"/>
      <c r="BO1021" s="15"/>
      <c r="BP1021" s="15"/>
      <c r="BQ1021" s="15"/>
      <c r="BR1021" s="15"/>
      <c r="BS1021" s="15"/>
      <c r="BT1021" s="15"/>
      <c r="BU1021" s="15"/>
      <c r="BV1021" s="15"/>
      <c r="BW1021" s="15"/>
      <c r="BX1021" s="15"/>
      <c r="BY1021" s="15"/>
      <c r="BZ1021" s="15"/>
      <c r="CA1021" s="15"/>
      <c r="CB1021" s="15"/>
      <c r="CC1021" s="15"/>
      <c r="CD1021" s="15"/>
      <c r="CE1021" s="15"/>
      <c r="CF1021" s="15"/>
      <c r="CG1021" s="15"/>
      <c r="CH1021" s="15"/>
      <c r="CI1021" s="15"/>
      <c r="CJ1021" s="15"/>
      <c r="CK1021" s="15"/>
      <c r="CL1021" s="15"/>
      <c r="CM1021" s="15"/>
      <c r="CN1021" s="15"/>
      <c r="CO1021" s="15"/>
      <c r="CP1021" s="15"/>
      <c r="CQ1021" s="15"/>
      <c r="CR1021" s="15"/>
      <c r="CS1021" s="15"/>
      <c r="CT1021" s="15"/>
      <c r="CU1021" s="15"/>
      <c r="CV1021" s="15"/>
      <c r="CW1021" s="15"/>
      <c r="CX1021" s="15"/>
      <c r="CY1021" s="15"/>
      <c r="CZ1021" s="15"/>
      <c r="DA1021" s="15"/>
      <c r="DB1021" s="15"/>
      <c r="DC1021" s="15"/>
      <c r="DD1021" s="15"/>
      <c r="DE1021" s="15"/>
      <c r="DF1021" s="15"/>
      <c r="DG1021" s="15"/>
      <c r="DH1021" s="15"/>
      <c r="DI1021" s="15"/>
      <c r="DJ1021" s="15"/>
      <c r="DK1021" s="15"/>
      <c r="DL1021" s="15"/>
      <c r="DM1021" s="15"/>
      <c r="DN1021" s="15"/>
      <c r="DO1021" s="15"/>
      <c r="DP1021" s="15"/>
      <c r="DQ1021" s="15"/>
      <c r="DR1021" s="15"/>
      <c r="DS1021" s="15"/>
      <c r="DT1021" s="15"/>
      <c r="DU1021" s="15"/>
      <c r="DV1021" s="15"/>
      <c r="DW1021" s="15"/>
      <c r="DX1021" s="15"/>
      <c r="DY1021" s="15"/>
      <c r="DZ1021" s="15"/>
      <c r="EA1021" s="15"/>
      <c r="EB1021" s="15"/>
      <c r="EC1021" s="15"/>
      <c r="ED1021" s="15"/>
      <c r="EE1021" s="15"/>
      <c r="EF1021" s="15"/>
      <c r="EG1021" s="15"/>
      <c r="EH1021" s="15"/>
      <c r="EI1021" s="15"/>
      <c r="EJ1021" s="15"/>
      <c r="EK1021" s="15"/>
      <c r="EL1021" s="15"/>
      <c r="EM1021" s="15"/>
      <c r="EN1021" s="15"/>
      <c r="EO1021" s="15"/>
      <c r="EP1021" s="15"/>
      <c r="EQ1021" s="15"/>
      <c r="ER1021" s="15"/>
      <c r="ES1021" s="15"/>
      <c r="ET1021" s="15"/>
      <c r="EU1021" s="15"/>
      <c r="EV1021" s="15"/>
      <c r="EW1021" s="15"/>
      <c r="EX1021" s="15"/>
      <c r="EY1021" s="15"/>
      <c r="EZ1021" s="15"/>
      <c r="FA1021" s="15"/>
      <c r="FB1021" s="15"/>
      <c r="FC1021" s="15"/>
      <c r="FD1021" s="15"/>
      <c r="FE1021" s="15"/>
      <c r="FF1021" s="15"/>
      <c r="FG1021" s="15"/>
      <c r="FH1021" s="15"/>
      <c r="FI1021" s="15"/>
      <c r="FJ1021" s="15"/>
      <c r="FK1021" s="15"/>
      <c r="FL1021" s="15"/>
      <c r="FM1021" s="15"/>
      <c r="FN1021" s="15"/>
      <c r="FO1021" s="15"/>
      <c r="FP1021" s="15"/>
      <c r="FQ1021" s="15"/>
      <c r="FR1021" s="15"/>
      <c r="FS1021" s="15"/>
      <c r="FT1021" s="15"/>
      <c r="FU1021" s="15"/>
      <c r="FV1021" s="15"/>
      <c r="FW1021" s="15"/>
      <c r="FX1021" s="15"/>
      <c r="FY1021" s="15"/>
      <c r="FZ1021" s="15"/>
      <c r="GA1021" s="15"/>
      <c r="GB1021" s="15"/>
      <c r="GC1021" s="15"/>
      <c r="GD1021" s="15"/>
      <c r="GE1021" s="15"/>
      <c r="GF1021" s="15"/>
      <c r="GG1021" s="15"/>
      <c r="GH1021" s="15"/>
      <c r="GI1021" s="15"/>
      <c r="GJ1021" s="15"/>
      <c r="GK1021" s="15"/>
      <c r="GL1021" s="15"/>
      <c r="GM1021" s="15"/>
      <c r="GN1021" s="15"/>
      <c r="GO1021" s="15"/>
      <c r="GP1021" s="15"/>
      <c r="GQ1021" s="15"/>
      <c r="GR1021" s="15"/>
      <c r="GS1021" s="15"/>
      <c r="GT1021" s="15"/>
      <c r="GU1021" s="15"/>
      <c r="GV1021" s="15"/>
      <c r="GW1021" s="15"/>
      <c r="GX1021" s="15"/>
      <c r="GY1021" s="15"/>
      <c r="GZ1021" s="15"/>
      <c r="HA1021" s="15"/>
      <c r="HB1021" s="15"/>
      <c r="HC1021" s="15"/>
      <c r="HD1021" s="15"/>
      <c r="HE1021" s="15"/>
      <c r="HF1021" s="15"/>
      <c r="HG1021" s="15"/>
      <c r="HH1021" s="15"/>
      <c r="HI1021" s="15"/>
      <c r="HJ1021" s="15"/>
      <c r="HK1021" s="15"/>
      <c r="HL1021" s="15"/>
      <c r="HM1021" s="15"/>
      <c r="HN1021" s="15"/>
      <c r="HO1021" s="15"/>
      <c r="HP1021" s="15"/>
      <c r="HQ1021" s="15"/>
      <c r="HR1021" s="15"/>
      <c r="HS1021" s="15"/>
      <c r="HT1021" s="15"/>
      <c r="HU1021" s="15"/>
      <c r="HV1021" s="15"/>
      <c r="HW1021" s="15"/>
      <c r="HX1021" s="15"/>
      <c r="HY1021" s="15"/>
      <c r="HZ1021" s="15"/>
      <c r="IA1021" s="15"/>
      <c r="IB1021" s="15"/>
    </row>
    <row r="1022" s="11" customFormat="1" ht="39.95" customHeight="1" spans="1:236">
      <c r="A1022" s="52">
        <v>223</v>
      </c>
      <c r="B1022" s="52" t="s">
        <v>2461</v>
      </c>
      <c r="C1022" s="53" t="s">
        <v>2522</v>
      </c>
      <c r="D1022" s="52" t="s">
        <v>106</v>
      </c>
      <c r="E1022" s="52" t="s">
        <v>2463</v>
      </c>
      <c r="F1022" s="64">
        <v>0.9</v>
      </c>
      <c r="G1022" s="65">
        <v>138.4499</v>
      </c>
      <c r="H1022" s="52" t="s">
        <v>2523</v>
      </c>
      <c r="I1022" s="85"/>
      <c r="J1022" s="53" t="s">
        <v>1809</v>
      </c>
      <c r="K1022" s="53" t="s">
        <v>2146</v>
      </c>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5"/>
      <c r="AQ1022" s="15"/>
      <c r="AR1022" s="15"/>
      <c r="AS1022" s="15"/>
      <c r="AT1022" s="15"/>
      <c r="AU1022" s="15"/>
      <c r="AV1022" s="15"/>
      <c r="AW1022" s="15"/>
      <c r="AX1022" s="15"/>
      <c r="AY1022" s="15"/>
      <c r="AZ1022" s="15"/>
      <c r="BA1022" s="15"/>
      <c r="BB1022" s="15"/>
      <c r="BC1022" s="15"/>
      <c r="BD1022" s="15"/>
      <c r="BE1022" s="15"/>
      <c r="BF1022" s="15"/>
      <c r="BG1022" s="15"/>
      <c r="BH1022" s="15"/>
      <c r="BI1022" s="15"/>
      <c r="BJ1022" s="15"/>
      <c r="BK1022" s="15"/>
      <c r="BL1022" s="15"/>
      <c r="BM1022" s="15"/>
      <c r="BN1022" s="15"/>
      <c r="BO1022" s="15"/>
      <c r="BP1022" s="15"/>
      <c r="BQ1022" s="15"/>
      <c r="BR1022" s="15"/>
      <c r="BS1022" s="15"/>
      <c r="BT1022" s="15"/>
      <c r="BU1022" s="15"/>
      <c r="BV1022" s="15"/>
      <c r="BW1022" s="15"/>
      <c r="BX1022" s="15"/>
      <c r="BY1022" s="15"/>
      <c r="BZ1022" s="15"/>
      <c r="CA1022" s="15"/>
      <c r="CB1022" s="15"/>
      <c r="CC1022" s="15"/>
      <c r="CD1022" s="15"/>
      <c r="CE1022" s="15"/>
      <c r="CF1022" s="15"/>
      <c r="CG1022" s="15"/>
      <c r="CH1022" s="15"/>
      <c r="CI1022" s="15"/>
      <c r="CJ1022" s="15"/>
      <c r="CK1022" s="15"/>
      <c r="CL1022" s="15"/>
      <c r="CM1022" s="15"/>
      <c r="CN1022" s="15"/>
      <c r="CO1022" s="15"/>
      <c r="CP1022" s="15"/>
      <c r="CQ1022" s="15"/>
      <c r="CR1022" s="15"/>
      <c r="CS1022" s="15"/>
      <c r="CT1022" s="15"/>
      <c r="CU1022" s="15"/>
      <c r="CV1022" s="15"/>
      <c r="CW1022" s="15"/>
      <c r="CX1022" s="15"/>
      <c r="CY1022" s="15"/>
      <c r="CZ1022" s="15"/>
      <c r="DA1022" s="15"/>
      <c r="DB1022" s="15"/>
      <c r="DC1022" s="15"/>
      <c r="DD1022" s="15"/>
      <c r="DE1022" s="15"/>
      <c r="DF1022" s="15"/>
      <c r="DG1022" s="15"/>
      <c r="DH1022" s="15"/>
      <c r="DI1022" s="15"/>
      <c r="DJ1022" s="15"/>
      <c r="DK1022" s="15"/>
      <c r="DL1022" s="15"/>
      <c r="DM1022" s="15"/>
      <c r="DN1022" s="15"/>
      <c r="DO1022" s="15"/>
      <c r="DP1022" s="15"/>
      <c r="DQ1022" s="15"/>
      <c r="DR1022" s="15"/>
      <c r="DS1022" s="15"/>
      <c r="DT1022" s="15"/>
      <c r="DU1022" s="15"/>
      <c r="DV1022" s="15"/>
      <c r="DW1022" s="15"/>
      <c r="DX1022" s="15"/>
      <c r="DY1022" s="15"/>
      <c r="DZ1022" s="15"/>
      <c r="EA1022" s="15"/>
      <c r="EB1022" s="15"/>
      <c r="EC1022" s="15"/>
      <c r="ED1022" s="15"/>
      <c r="EE1022" s="15"/>
      <c r="EF1022" s="15"/>
      <c r="EG1022" s="15"/>
      <c r="EH1022" s="15"/>
      <c r="EI1022" s="15"/>
      <c r="EJ1022" s="15"/>
      <c r="EK1022" s="15"/>
      <c r="EL1022" s="15"/>
      <c r="EM1022" s="15"/>
      <c r="EN1022" s="15"/>
      <c r="EO1022" s="15"/>
      <c r="EP1022" s="15"/>
      <c r="EQ1022" s="15"/>
      <c r="ER1022" s="15"/>
      <c r="ES1022" s="15"/>
      <c r="ET1022" s="15"/>
      <c r="EU1022" s="15"/>
      <c r="EV1022" s="15"/>
      <c r="EW1022" s="15"/>
      <c r="EX1022" s="15"/>
      <c r="EY1022" s="15"/>
      <c r="EZ1022" s="15"/>
      <c r="FA1022" s="15"/>
      <c r="FB1022" s="15"/>
      <c r="FC1022" s="15"/>
      <c r="FD1022" s="15"/>
      <c r="FE1022" s="15"/>
      <c r="FF1022" s="15"/>
      <c r="FG1022" s="15"/>
      <c r="FH1022" s="15"/>
      <c r="FI1022" s="15"/>
      <c r="FJ1022" s="15"/>
      <c r="FK1022" s="15"/>
      <c r="FL1022" s="15"/>
      <c r="FM1022" s="15"/>
      <c r="FN1022" s="15"/>
      <c r="FO1022" s="15"/>
      <c r="FP1022" s="15"/>
      <c r="FQ1022" s="15"/>
      <c r="FR1022" s="15"/>
      <c r="FS1022" s="15"/>
      <c r="FT1022" s="15"/>
      <c r="FU1022" s="15"/>
      <c r="FV1022" s="15"/>
      <c r="FW1022" s="15"/>
      <c r="FX1022" s="15"/>
      <c r="FY1022" s="15"/>
      <c r="FZ1022" s="15"/>
      <c r="GA1022" s="15"/>
      <c r="GB1022" s="15"/>
      <c r="GC1022" s="15"/>
      <c r="GD1022" s="15"/>
      <c r="GE1022" s="15"/>
      <c r="GF1022" s="15"/>
      <c r="GG1022" s="15"/>
      <c r="GH1022" s="15"/>
      <c r="GI1022" s="15"/>
      <c r="GJ1022" s="15"/>
      <c r="GK1022" s="15"/>
      <c r="GL1022" s="15"/>
      <c r="GM1022" s="15"/>
      <c r="GN1022" s="15"/>
      <c r="GO1022" s="15"/>
      <c r="GP1022" s="15"/>
      <c r="GQ1022" s="15"/>
      <c r="GR1022" s="15"/>
      <c r="GS1022" s="15"/>
      <c r="GT1022" s="15"/>
      <c r="GU1022" s="15"/>
      <c r="GV1022" s="15"/>
      <c r="GW1022" s="15"/>
      <c r="GX1022" s="15"/>
      <c r="GY1022" s="15"/>
      <c r="GZ1022" s="15"/>
      <c r="HA1022" s="15"/>
      <c r="HB1022" s="15"/>
      <c r="HC1022" s="15"/>
      <c r="HD1022" s="15"/>
      <c r="HE1022" s="15"/>
      <c r="HF1022" s="15"/>
      <c r="HG1022" s="15"/>
      <c r="HH1022" s="15"/>
      <c r="HI1022" s="15"/>
      <c r="HJ1022" s="15"/>
      <c r="HK1022" s="15"/>
      <c r="HL1022" s="15"/>
      <c r="HM1022" s="15"/>
      <c r="HN1022" s="15"/>
      <c r="HO1022" s="15"/>
      <c r="HP1022" s="15"/>
      <c r="HQ1022" s="15"/>
      <c r="HR1022" s="15"/>
      <c r="HS1022" s="15"/>
      <c r="HT1022" s="15"/>
      <c r="HU1022" s="15"/>
      <c r="HV1022" s="15"/>
      <c r="HW1022" s="15"/>
      <c r="HX1022" s="15"/>
      <c r="HY1022" s="15"/>
      <c r="HZ1022" s="15"/>
      <c r="IA1022" s="15"/>
      <c r="IB1022" s="15"/>
    </row>
    <row r="1023" s="11" customFormat="1" ht="39.95" customHeight="1" spans="1:236">
      <c r="A1023" s="52">
        <v>224</v>
      </c>
      <c r="B1023" s="52" t="s">
        <v>2461</v>
      </c>
      <c r="C1023" s="53" t="s">
        <v>2524</v>
      </c>
      <c r="D1023" s="52" t="s">
        <v>1053</v>
      </c>
      <c r="E1023" s="52" t="s">
        <v>1807</v>
      </c>
      <c r="F1023" s="64">
        <v>0.9</v>
      </c>
      <c r="G1023" s="65">
        <v>22.7008</v>
      </c>
      <c r="H1023" s="52" t="s">
        <v>1895</v>
      </c>
      <c r="I1023" s="85"/>
      <c r="J1023" s="53" t="s">
        <v>1809</v>
      </c>
      <c r="K1023" s="53" t="s">
        <v>2146</v>
      </c>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15"/>
      <c r="AR1023" s="15"/>
      <c r="AS1023" s="15"/>
      <c r="AT1023" s="15"/>
      <c r="AU1023" s="15"/>
      <c r="AV1023" s="15"/>
      <c r="AW1023" s="15"/>
      <c r="AX1023" s="15"/>
      <c r="AY1023" s="15"/>
      <c r="AZ1023" s="15"/>
      <c r="BA1023" s="15"/>
      <c r="BB1023" s="15"/>
      <c r="BC1023" s="15"/>
      <c r="BD1023" s="15"/>
      <c r="BE1023" s="15"/>
      <c r="BF1023" s="15"/>
      <c r="BG1023" s="15"/>
      <c r="BH1023" s="15"/>
      <c r="BI1023" s="15"/>
      <c r="BJ1023" s="15"/>
      <c r="BK1023" s="15"/>
      <c r="BL1023" s="15"/>
      <c r="BM1023" s="15"/>
      <c r="BN1023" s="15"/>
      <c r="BO1023" s="15"/>
      <c r="BP1023" s="15"/>
      <c r="BQ1023" s="15"/>
      <c r="BR1023" s="15"/>
      <c r="BS1023" s="15"/>
      <c r="BT1023" s="15"/>
      <c r="BU1023" s="15"/>
      <c r="BV1023" s="15"/>
      <c r="BW1023" s="15"/>
      <c r="BX1023" s="15"/>
      <c r="BY1023" s="15"/>
      <c r="BZ1023" s="15"/>
      <c r="CA1023" s="15"/>
      <c r="CB1023" s="15"/>
      <c r="CC1023" s="15"/>
      <c r="CD1023" s="15"/>
      <c r="CE1023" s="15"/>
      <c r="CF1023" s="15"/>
      <c r="CG1023" s="15"/>
      <c r="CH1023" s="15"/>
      <c r="CI1023" s="15"/>
      <c r="CJ1023" s="15"/>
      <c r="CK1023" s="15"/>
      <c r="CL1023" s="15"/>
      <c r="CM1023" s="15"/>
      <c r="CN1023" s="15"/>
      <c r="CO1023" s="15"/>
      <c r="CP1023" s="15"/>
      <c r="CQ1023" s="15"/>
      <c r="CR1023" s="15"/>
      <c r="CS1023" s="15"/>
      <c r="CT1023" s="15"/>
      <c r="CU1023" s="15"/>
      <c r="CV1023" s="15"/>
      <c r="CW1023" s="15"/>
      <c r="CX1023" s="15"/>
      <c r="CY1023" s="15"/>
      <c r="CZ1023" s="15"/>
      <c r="DA1023" s="15"/>
      <c r="DB1023" s="15"/>
      <c r="DC1023" s="15"/>
      <c r="DD1023" s="15"/>
      <c r="DE1023" s="15"/>
      <c r="DF1023" s="15"/>
      <c r="DG1023" s="15"/>
      <c r="DH1023" s="15"/>
      <c r="DI1023" s="15"/>
      <c r="DJ1023" s="15"/>
      <c r="DK1023" s="15"/>
      <c r="DL1023" s="15"/>
      <c r="DM1023" s="15"/>
      <c r="DN1023" s="15"/>
      <c r="DO1023" s="15"/>
      <c r="DP1023" s="15"/>
      <c r="DQ1023" s="15"/>
      <c r="DR1023" s="15"/>
      <c r="DS1023" s="15"/>
      <c r="DT1023" s="15"/>
      <c r="DU1023" s="15"/>
      <c r="DV1023" s="15"/>
      <c r="DW1023" s="15"/>
      <c r="DX1023" s="15"/>
      <c r="DY1023" s="15"/>
      <c r="DZ1023" s="15"/>
      <c r="EA1023" s="15"/>
      <c r="EB1023" s="15"/>
      <c r="EC1023" s="15"/>
      <c r="ED1023" s="15"/>
      <c r="EE1023" s="15"/>
      <c r="EF1023" s="15"/>
      <c r="EG1023" s="15"/>
      <c r="EH1023" s="15"/>
      <c r="EI1023" s="15"/>
      <c r="EJ1023" s="15"/>
      <c r="EK1023" s="15"/>
      <c r="EL1023" s="15"/>
      <c r="EM1023" s="15"/>
      <c r="EN1023" s="15"/>
      <c r="EO1023" s="15"/>
      <c r="EP1023" s="15"/>
      <c r="EQ1023" s="15"/>
      <c r="ER1023" s="15"/>
      <c r="ES1023" s="15"/>
      <c r="ET1023" s="15"/>
      <c r="EU1023" s="15"/>
      <c r="EV1023" s="15"/>
      <c r="EW1023" s="15"/>
      <c r="EX1023" s="15"/>
      <c r="EY1023" s="15"/>
      <c r="EZ1023" s="15"/>
      <c r="FA1023" s="15"/>
      <c r="FB1023" s="15"/>
      <c r="FC1023" s="15"/>
      <c r="FD1023" s="15"/>
      <c r="FE1023" s="15"/>
      <c r="FF1023" s="15"/>
      <c r="FG1023" s="15"/>
      <c r="FH1023" s="15"/>
      <c r="FI1023" s="15"/>
      <c r="FJ1023" s="15"/>
      <c r="FK1023" s="15"/>
      <c r="FL1023" s="15"/>
      <c r="FM1023" s="15"/>
      <c r="FN1023" s="15"/>
      <c r="FO1023" s="15"/>
      <c r="FP1023" s="15"/>
      <c r="FQ1023" s="15"/>
      <c r="FR1023" s="15"/>
      <c r="FS1023" s="15"/>
      <c r="FT1023" s="15"/>
      <c r="FU1023" s="15"/>
      <c r="FV1023" s="15"/>
      <c r="FW1023" s="15"/>
      <c r="FX1023" s="15"/>
      <c r="FY1023" s="15"/>
      <c r="FZ1023" s="15"/>
      <c r="GA1023" s="15"/>
      <c r="GB1023" s="15"/>
      <c r="GC1023" s="15"/>
      <c r="GD1023" s="15"/>
      <c r="GE1023" s="15"/>
      <c r="GF1023" s="15"/>
      <c r="GG1023" s="15"/>
      <c r="GH1023" s="15"/>
      <c r="GI1023" s="15"/>
      <c r="GJ1023" s="15"/>
      <c r="GK1023" s="15"/>
      <c r="GL1023" s="15"/>
      <c r="GM1023" s="15"/>
      <c r="GN1023" s="15"/>
      <c r="GO1023" s="15"/>
      <c r="GP1023" s="15"/>
      <c r="GQ1023" s="15"/>
      <c r="GR1023" s="15"/>
      <c r="GS1023" s="15"/>
      <c r="GT1023" s="15"/>
      <c r="GU1023" s="15"/>
      <c r="GV1023" s="15"/>
      <c r="GW1023" s="15"/>
      <c r="GX1023" s="15"/>
      <c r="GY1023" s="15"/>
      <c r="GZ1023" s="15"/>
      <c r="HA1023" s="15"/>
      <c r="HB1023" s="15"/>
      <c r="HC1023" s="15"/>
      <c r="HD1023" s="15"/>
      <c r="HE1023" s="15"/>
      <c r="HF1023" s="15"/>
      <c r="HG1023" s="15"/>
      <c r="HH1023" s="15"/>
      <c r="HI1023" s="15"/>
      <c r="HJ1023" s="15"/>
      <c r="HK1023" s="15"/>
      <c r="HL1023" s="15"/>
      <c r="HM1023" s="15"/>
      <c r="HN1023" s="15"/>
      <c r="HO1023" s="15"/>
      <c r="HP1023" s="15"/>
      <c r="HQ1023" s="15"/>
      <c r="HR1023" s="15"/>
      <c r="HS1023" s="15"/>
      <c r="HT1023" s="15"/>
      <c r="HU1023" s="15"/>
      <c r="HV1023" s="15"/>
      <c r="HW1023" s="15"/>
      <c r="HX1023" s="15"/>
      <c r="HY1023" s="15"/>
      <c r="HZ1023" s="15"/>
      <c r="IA1023" s="15"/>
      <c r="IB1023" s="15"/>
    </row>
    <row r="1024" s="11" customFormat="1" ht="39.95" customHeight="1" spans="1:236">
      <c r="A1024" s="52">
        <v>225</v>
      </c>
      <c r="B1024" s="52" t="s">
        <v>2461</v>
      </c>
      <c r="C1024" s="53" t="s">
        <v>2525</v>
      </c>
      <c r="D1024" s="52" t="s">
        <v>589</v>
      </c>
      <c r="E1024" s="52" t="s">
        <v>2463</v>
      </c>
      <c r="F1024" s="64">
        <v>0.9</v>
      </c>
      <c r="G1024" s="65">
        <v>78.991</v>
      </c>
      <c r="H1024" s="52" t="s">
        <v>2465</v>
      </c>
      <c r="I1024" s="85"/>
      <c r="J1024" s="53" t="s">
        <v>1809</v>
      </c>
      <c r="K1024" s="53" t="s">
        <v>2146</v>
      </c>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5"/>
      <c r="AT1024" s="15"/>
      <c r="AU1024" s="15"/>
      <c r="AV1024" s="15"/>
      <c r="AW1024" s="15"/>
      <c r="AX1024" s="15"/>
      <c r="AY1024" s="15"/>
      <c r="AZ1024" s="15"/>
      <c r="BA1024" s="15"/>
      <c r="BB1024" s="15"/>
      <c r="BC1024" s="15"/>
      <c r="BD1024" s="15"/>
      <c r="BE1024" s="15"/>
      <c r="BF1024" s="15"/>
      <c r="BG1024" s="15"/>
      <c r="BH1024" s="15"/>
      <c r="BI1024" s="15"/>
      <c r="BJ1024" s="15"/>
      <c r="BK1024" s="15"/>
      <c r="BL1024" s="15"/>
      <c r="BM1024" s="15"/>
      <c r="BN1024" s="15"/>
      <c r="BO1024" s="15"/>
      <c r="BP1024" s="15"/>
      <c r="BQ1024" s="15"/>
      <c r="BR1024" s="15"/>
      <c r="BS1024" s="15"/>
      <c r="BT1024" s="15"/>
      <c r="BU1024" s="15"/>
      <c r="BV1024" s="15"/>
      <c r="BW1024" s="15"/>
      <c r="BX1024" s="15"/>
      <c r="BY1024" s="15"/>
      <c r="BZ1024" s="15"/>
      <c r="CA1024" s="15"/>
      <c r="CB1024" s="15"/>
      <c r="CC1024" s="15"/>
      <c r="CD1024" s="15"/>
      <c r="CE1024" s="15"/>
      <c r="CF1024" s="15"/>
      <c r="CG1024" s="15"/>
      <c r="CH1024" s="15"/>
      <c r="CI1024" s="15"/>
      <c r="CJ1024" s="15"/>
      <c r="CK1024" s="15"/>
      <c r="CL1024" s="15"/>
      <c r="CM1024" s="15"/>
      <c r="CN1024" s="15"/>
      <c r="CO1024" s="15"/>
      <c r="CP1024" s="15"/>
      <c r="CQ1024" s="15"/>
      <c r="CR1024" s="15"/>
      <c r="CS1024" s="15"/>
      <c r="CT1024" s="15"/>
      <c r="CU1024" s="15"/>
      <c r="CV1024" s="15"/>
      <c r="CW1024" s="15"/>
      <c r="CX1024" s="15"/>
      <c r="CY1024" s="15"/>
      <c r="CZ1024" s="15"/>
      <c r="DA1024" s="15"/>
      <c r="DB1024" s="15"/>
      <c r="DC1024" s="15"/>
      <c r="DD1024" s="15"/>
      <c r="DE1024" s="15"/>
      <c r="DF1024" s="15"/>
      <c r="DG1024" s="15"/>
      <c r="DH1024" s="15"/>
      <c r="DI1024" s="15"/>
      <c r="DJ1024" s="15"/>
      <c r="DK1024" s="15"/>
      <c r="DL1024" s="15"/>
      <c r="DM1024" s="15"/>
      <c r="DN1024" s="15"/>
      <c r="DO1024" s="15"/>
      <c r="DP1024" s="15"/>
      <c r="DQ1024" s="15"/>
      <c r="DR1024" s="15"/>
      <c r="DS1024" s="15"/>
      <c r="DT1024" s="15"/>
      <c r="DU1024" s="15"/>
      <c r="DV1024" s="15"/>
      <c r="DW1024" s="15"/>
      <c r="DX1024" s="15"/>
      <c r="DY1024" s="15"/>
      <c r="DZ1024" s="15"/>
      <c r="EA1024" s="15"/>
      <c r="EB1024" s="15"/>
      <c r="EC1024" s="15"/>
      <c r="ED1024" s="15"/>
      <c r="EE1024" s="15"/>
      <c r="EF1024" s="15"/>
      <c r="EG1024" s="15"/>
      <c r="EH1024" s="15"/>
      <c r="EI1024" s="15"/>
      <c r="EJ1024" s="15"/>
      <c r="EK1024" s="15"/>
      <c r="EL1024" s="15"/>
      <c r="EM1024" s="15"/>
      <c r="EN1024" s="15"/>
      <c r="EO1024" s="15"/>
      <c r="EP1024" s="15"/>
      <c r="EQ1024" s="15"/>
      <c r="ER1024" s="15"/>
      <c r="ES1024" s="15"/>
      <c r="ET1024" s="15"/>
      <c r="EU1024" s="15"/>
      <c r="EV1024" s="15"/>
      <c r="EW1024" s="15"/>
      <c r="EX1024" s="15"/>
      <c r="EY1024" s="15"/>
      <c r="EZ1024" s="15"/>
      <c r="FA1024" s="15"/>
      <c r="FB1024" s="15"/>
      <c r="FC1024" s="15"/>
      <c r="FD1024" s="15"/>
      <c r="FE1024" s="15"/>
      <c r="FF1024" s="15"/>
      <c r="FG1024" s="15"/>
      <c r="FH1024" s="15"/>
      <c r="FI1024" s="15"/>
      <c r="FJ1024" s="15"/>
      <c r="FK1024" s="15"/>
      <c r="FL1024" s="15"/>
      <c r="FM1024" s="15"/>
      <c r="FN1024" s="15"/>
      <c r="FO1024" s="15"/>
      <c r="FP1024" s="15"/>
      <c r="FQ1024" s="15"/>
      <c r="FR1024" s="15"/>
      <c r="FS1024" s="15"/>
      <c r="FT1024" s="15"/>
      <c r="FU1024" s="15"/>
      <c r="FV1024" s="15"/>
      <c r="FW1024" s="15"/>
      <c r="FX1024" s="15"/>
      <c r="FY1024" s="15"/>
      <c r="FZ1024" s="15"/>
      <c r="GA1024" s="15"/>
      <c r="GB1024" s="15"/>
      <c r="GC1024" s="15"/>
      <c r="GD1024" s="15"/>
      <c r="GE1024" s="15"/>
      <c r="GF1024" s="15"/>
      <c r="GG1024" s="15"/>
      <c r="GH1024" s="15"/>
      <c r="GI1024" s="15"/>
      <c r="GJ1024" s="15"/>
      <c r="GK1024" s="15"/>
      <c r="GL1024" s="15"/>
      <c r="GM1024" s="15"/>
      <c r="GN1024" s="15"/>
      <c r="GO1024" s="15"/>
      <c r="GP1024" s="15"/>
      <c r="GQ1024" s="15"/>
      <c r="GR1024" s="15"/>
      <c r="GS1024" s="15"/>
      <c r="GT1024" s="15"/>
      <c r="GU1024" s="15"/>
      <c r="GV1024" s="15"/>
      <c r="GW1024" s="15"/>
      <c r="GX1024" s="15"/>
      <c r="GY1024" s="15"/>
      <c r="GZ1024" s="15"/>
      <c r="HA1024" s="15"/>
      <c r="HB1024" s="15"/>
      <c r="HC1024" s="15"/>
      <c r="HD1024" s="15"/>
      <c r="HE1024" s="15"/>
      <c r="HF1024" s="15"/>
      <c r="HG1024" s="15"/>
      <c r="HH1024" s="15"/>
      <c r="HI1024" s="15"/>
      <c r="HJ1024" s="15"/>
      <c r="HK1024" s="15"/>
      <c r="HL1024" s="15"/>
      <c r="HM1024" s="15"/>
      <c r="HN1024" s="15"/>
      <c r="HO1024" s="15"/>
      <c r="HP1024" s="15"/>
      <c r="HQ1024" s="15"/>
      <c r="HR1024" s="15"/>
      <c r="HS1024" s="15"/>
      <c r="HT1024" s="15"/>
      <c r="HU1024" s="15"/>
      <c r="HV1024" s="15"/>
      <c r="HW1024" s="15"/>
      <c r="HX1024" s="15"/>
      <c r="HY1024" s="15"/>
      <c r="HZ1024" s="15"/>
      <c r="IA1024" s="15"/>
      <c r="IB1024" s="15"/>
    </row>
    <row r="1025" s="11" customFormat="1" ht="39.95" customHeight="1" spans="1:236">
      <c r="A1025" s="52">
        <v>226</v>
      </c>
      <c r="B1025" s="52" t="s">
        <v>2461</v>
      </c>
      <c r="C1025" s="53" t="s">
        <v>2526</v>
      </c>
      <c r="D1025" s="52" t="s">
        <v>61</v>
      </c>
      <c r="E1025" s="52" t="s">
        <v>2463</v>
      </c>
      <c r="F1025" s="64">
        <v>0.9</v>
      </c>
      <c r="G1025" s="65">
        <v>77.7368</v>
      </c>
      <c r="H1025" s="52" t="s">
        <v>2474</v>
      </c>
      <c r="I1025" s="85"/>
      <c r="J1025" s="53" t="s">
        <v>1809</v>
      </c>
      <c r="K1025" s="53" t="s">
        <v>2146</v>
      </c>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5"/>
      <c r="AT1025" s="15"/>
      <c r="AU1025" s="15"/>
      <c r="AV1025" s="15"/>
      <c r="AW1025" s="15"/>
      <c r="AX1025" s="15"/>
      <c r="AY1025" s="15"/>
      <c r="AZ1025" s="15"/>
      <c r="BA1025" s="15"/>
      <c r="BB1025" s="15"/>
      <c r="BC1025" s="15"/>
      <c r="BD1025" s="15"/>
      <c r="BE1025" s="15"/>
      <c r="BF1025" s="15"/>
      <c r="BG1025" s="15"/>
      <c r="BH1025" s="15"/>
      <c r="BI1025" s="15"/>
      <c r="BJ1025" s="15"/>
      <c r="BK1025" s="15"/>
      <c r="BL1025" s="15"/>
      <c r="BM1025" s="15"/>
      <c r="BN1025" s="15"/>
      <c r="BO1025" s="15"/>
      <c r="BP1025" s="15"/>
      <c r="BQ1025" s="15"/>
      <c r="BR1025" s="15"/>
      <c r="BS1025" s="15"/>
      <c r="BT1025" s="15"/>
      <c r="BU1025" s="15"/>
      <c r="BV1025" s="15"/>
      <c r="BW1025" s="15"/>
      <c r="BX1025" s="15"/>
      <c r="BY1025" s="15"/>
      <c r="BZ1025" s="15"/>
      <c r="CA1025" s="15"/>
      <c r="CB1025" s="15"/>
      <c r="CC1025" s="15"/>
      <c r="CD1025" s="15"/>
      <c r="CE1025" s="15"/>
      <c r="CF1025" s="15"/>
      <c r="CG1025" s="15"/>
      <c r="CH1025" s="15"/>
      <c r="CI1025" s="15"/>
      <c r="CJ1025" s="15"/>
      <c r="CK1025" s="15"/>
      <c r="CL1025" s="15"/>
      <c r="CM1025" s="15"/>
      <c r="CN1025" s="15"/>
      <c r="CO1025" s="15"/>
      <c r="CP1025" s="15"/>
      <c r="CQ1025" s="15"/>
      <c r="CR1025" s="15"/>
      <c r="CS1025" s="15"/>
      <c r="CT1025" s="15"/>
      <c r="CU1025" s="15"/>
      <c r="CV1025" s="15"/>
      <c r="CW1025" s="15"/>
      <c r="CX1025" s="15"/>
      <c r="CY1025" s="15"/>
      <c r="CZ1025" s="15"/>
      <c r="DA1025" s="15"/>
      <c r="DB1025" s="15"/>
      <c r="DC1025" s="15"/>
      <c r="DD1025" s="15"/>
      <c r="DE1025" s="15"/>
      <c r="DF1025" s="15"/>
      <c r="DG1025" s="15"/>
      <c r="DH1025" s="15"/>
      <c r="DI1025" s="15"/>
      <c r="DJ1025" s="15"/>
      <c r="DK1025" s="15"/>
      <c r="DL1025" s="15"/>
      <c r="DM1025" s="15"/>
      <c r="DN1025" s="15"/>
      <c r="DO1025" s="15"/>
      <c r="DP1025" s="15"/>
      <c r="DQ1025" s="15"/>
      <c r="DR1025" s="15"/>
      <c r="DS1025" s="15"/>
      <c r="DT1025" s="15"/>
      <c r="DU1025" s="15"/>
      <c r="DV1025" s="15"/>
      <c r="DW1025" s="15"/>
      <c r="DX1025" s="15"/>
      <c r="DY1025" s="15"/>
      <c r="DZ1025" s="15"/>
      <c r="EA1025" s="15"/>
      <c r="EB1025" s="15"/>
      <c r="EC1025" s="15"/>
      <c r="ED1025" s="15"/>
      <c r="EE1025" s="15"/>
      <c r="EF1025" s="15"/>
      <c r="EG1025" s="15"/>
      <c r="EH1025" s="15"/>
      <c r="EI1025" s="15"/>
      <c r="EJ1025" s="15"/>
      <c r="EK1025" s="15"/>
      <c r="EL1025" s="15"/>
      <c r="EM1025" s="15"/>
      <c r="EN1025" s="15"/>
      <c r="EO1025" s="15"/>
      <c r="EP1025" s="15"/>
      <c r="EQ1025" s="15"/>
      <c r="ER1025" s="15"/>
      <c r="ES1025" s="15"/>
      <c r="ET1025" s="15"/>
      <c r="EU1025" s="15"/>
      <c r="EV1025" s="15"/>
      <c r="EW1025" s="15"/>
      <c r="EX1025" s="15"/>
      <c r="EY1025" s="15"/>
      <c r="EZ1025" s="15"/>
      <c r="FA1025" s="15"/>
      <c r="FB1025" s="15"/>
      <c r="FC1025" s="15"/>
      <c r="FD1025" s="15"/>
      <c r="FE1025" s="15"/>
      <c r="FF1025" s="15"/>
      <c r="FG1025" s="15"/>
      <c r="FH1025" s="15"/>
      <c r="FI1025" s="15"/>
      <c r="FJ1025" s="15"/>
      <c r="FK1025" s="15"/>
      <c r="FL1025" s="15"/>
      <c r="FM1025" s="15"/>
      <c r="FN1025" s="15"/>
      <c r="FO1025" s="15"/>
      <c r="FP1025" s="15"/>
      <c r="FQ1025" s="15"/>
      <c r="FR1025" s="15"/>
      <c r="FS1025" s="15"/>
      <c r="FT1025" s="15"/>
      <c r="FU1025" s="15"/>
      <c r="FV1025" s="15"/>
      <c r="FW1025" s="15"/>
      <c r="FX1025" s="15"/>
      <c r="FY1025" s="15"/>
      <c r="FZ1025" s="15"/>
      <c r="GA1025" s="15"/>
      <c r="GB1025" s="15"/>
      <c r="GC1025" s="15"/>
      <c r="GD1025" s="15"/>
      <c r="GE1025" s="15"/>
      <c r="GF1025" s="15"/>
      <c r="GG1025" s="15"/>
      <c r="GH1025" s="15"/>
      <c r="GI1025" s="15"/>
      <c r="GJ1025" s="15"/>
      <c r="GK1025" s="15"/>
      <c r="GL1025" s="15"/>
      <c r="GM1025" s="15"/>
      <c r="GN1025" s="15"/>
      <c r="GO1025" s="15"/>
      <c r="GP1025" s="15"/>
      <c r="GQ1025" s="15"/>
      <c r="GR1025" s="15"/>
      <c r="GS1025" s="15"/>
      <c r="GT1025" s="15"/>
      <c r="GU1025" s="15"/>
      <c r="GV1025" s="15"/>
      <c r="GW1025" s="15"/>
      <c r="GX1025" s="15"/>
      <c r="GY1025" s="15"/>
      <c r="GZ1025" s="15"/>
      <c r="HA1025" s="15"/>
      <c r="HB1025" s="15"/>
      <c r="HC1025" s="15"/>
      <c r="HD1025" s="15"/>
      <c r="HE1025" s="15"/>
      <c r="HF1025" s="15"/>
      <c r="HG1025" s="15"/>
      <c r="HH1025" s="15"/>
      <c r="HI1025" s="15"/>
      <c r="HJ1025" s="15"/>
      <c r="HK1025" s="15"/>
      <c r="HL1025" s="15"/>
      <c r="HM1025" s="15"/>
      <c r="HN1025" s="15"/>
      <c r="HO1025" s="15"/>
      <c r="HP1025" s="15"/>
      <c r="HQ1025" s="15"/>
      <c r="HR1025" s="15"/>
      <c r="HS1025" s="15"/>
      <c r="HT1025" s="15"/>
      <c r="HU1025" s="15"/>
      <c r="HV1025" s="15"/>
      <c r="HW1025" s="15"/>
      <c r="HX1025" s="15"/>
      <c r="HY1025" s="15"/>
      <c r="HZ1025" s="15"/>
      <c r="IA1025" s="15"/>
      <c r="IB1025" s="15"/>
    </row>
    <row r="1026" s="11" customFormat="1" ht="39.95" customHeight="1" spans="1:236">
      <c r="A1026" s="52">
        <v>227</v>
      </c>
      <c r="B1026" s="52" t="s">
        <v>2461</v>
      </c>
      <c r="C1026" s="53" t="s">
        <v>2527</v>
      </c>
      <c r="D1026" s="52" t="s">
        <v>742</v>
      </c>
      <c r="E1026" s="52" t="s">
        <v>2463</v>
      </c>
      <c r="F1026" s="64">
        <v>0.9</v>
      </c>
      <c r="G1026" s="65">
        <v>92.6593</v>
      </c>
      <c r="H1026" s="52" t="s">
        <v>1866</v>
      </c>
      <c r="I1026" s="85"/>
      <c r="J1026" s="53" t="s">
        <v>1809</v>
      </c>
      <c r="K1026" s="53" t="s">
        <v>2146</v>
      </c>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5"/>
      <c r="AT1026" s="15"/>
      <c r="AU1026" s="15"/>
      <c r="AV1026" s="15"/>
      <c r="AW1026" s="15"/>
      <c r="AX1026" s="15"/>
      <c r="AY1026" s="15"/>
      <c r="AZ1026" s="15"/>
      <c r="BA1026" s="15"/>
      <c r="BB1026" s="15"/>
      <c r="BC1026" s="15"/>
      <c r="BD1026" s="15"/>
      <c r="BE1026" s="15"/>
      <c r="BF1026" s="15"/>
      <c r="BG1026" s="15"/>
      <c r="BH1026" s="15"/>
      <c r="BI1026" s="15"/>
      <c r="BJ1026" s="15"/>
      <c r="BK1026" s="15"/>
      <c r="BL1026" s="15"/>
      <c r="BM1026" s="15"/>
      <c r="BN1026" s="15"/>
      <c r="BO1026" s="15"/>
      <c r="BP1026" s="15"/>
      <c r="BQ1026" s="15"/>
      <c r="BR1026" s="15"/>
      <c r="BS1026" s="15"/>
      <c r="BT1026" s="15"/>
      <c r="BU1026" s="15"/>
      <c r="BV1026" s="15"/>
      <c r="BW1026" s="15"/>
      <c r="BX1026" s="15"/>
      <c r="BY1026" s="15"/>
      <c r="BZ1026" s="15"/>
      <c r="CA1026" s="15"/>
      <c r="CB1026" s="15"/>
      <c r="CC1026" s="15"/>
      <c r="CD1026" s="15"/>
      <c r="CE1026" s="15"/>
      <c r="CF1026" s="15"/>
      <c r="CG1026" s="15"/>
      <c r="CH1026" s="15"/>
      <c r="CI1026" s="15"/>
      <c r="CJ1026" s="15"/>
      <c r="CK1026" s="15"/>
      <c r="CL1026" s="15"/>
      <c r="CM1026" s="15"/>
      <c r="CN1026" s="15"/>
      <c r="CO1026" s="15"/>
      <c r="CP1026" s="15"/>
      <c r="CQ1026" s="15"/>
      <c r="CR1026" s="15"/>
      <c r="CS1026" s="15"/>
      <c r="CT1026" s="15"/>
      <c r="CU1026" s="15"/>
      <c r="CV1026" s="15"/>
      <c r="CW1026" s="15"/>
      <c r="CX1026" s="15"/>
      <c r="CY1026" s="15"/>
      <c r="CZ1026" s="15"/>
      <c r="DA1026" s="15"/>
      <c r="DB1026" s="15"/>
      <c r="DC1026" s="15"/>
      <c r="DD1026" s="15"/>
      <c r="DE1026" s="15"/>
      <c r="DF1026" s="15"/>
      <c r="DG1026" s="15"/>
      <c r="DH1026" s="15"/>
      <c r="DI1026" s="15"/>
      <c r="DJ1026" s="15"/>
      <c r="DK1026" s="15"/>
      <c r="DL1026" s="15"/>
      <c r="DM1026" s="15"/>
      <c r="DN1026" s="15"/>
      <c r="DO1026" s="15"/>
      <c r="DP1026" s="15"/>
      <c r="DQ1026" s="15"/>
      <c r="DR1026" s="15"/>
      <c r="DS1026" s="15"/>
      <c r="DT1026" s="15"/>
      <c r="DU1026" s="15"/>
      <c r="DV1026" s="15"/>
      <c r="DW1026" s="15"/>
      <c r="DX1026" s="15"/>
      <c r="DY1026" s="15"/>
      <c r="DZ1026" s="15"/>
      <c r="EA1026" s="15"/>
      <c r="EB1026" s="15"/>
      <c r="EC1026" s="15"/>
      <c r="ED1026" s="15"/>
      <c r="EE1026" s="15"/>
      <c r="EF1026" s="15"/>
      <c r="EG1026" s="15"/>
      <c r="EH1026" s="15"/>
      <c r="EI1026" s="15"/>
      <c r="EJ1026" s="15"/>
      <c r="EK1026" s="15"/>
      <c r="EL1026" s="15"/>
      <c r="EM1026" s="15"/>
      <c r="EN1026" s="15"/>
      <c r="EO1026" s="15"/>
      <c r="EP1026" s="15"/>
      <c r="EQ1026" s="15"/>
      <c r="ER1026" s="15"/>
      <c r="ES1026" s="15"/>
      <c r="ET1026" s="15"/>
      <c r="EU1026" s="15"/>
      <c r="EV1026" s="15"/>
      <c r="EW1026" s="15"/>
      <c r="EX1026" s="15"/>
      <c r="EY1026" s="15"/>
      <c r="EZ1026" s="15"/>
      <c r="FA1026" s="15"/>
      <c r="FB1026" s="15"/>
      <c r="FC1026" s="15"/>
      <c r="FD1026" s="15"/>
      <c r="FE1026" s="15"/>
      <c r="FF1026" s="15"/>
      <c r="FG1026" s="15"/>
      <c r="FH1026" s="15"/>
      <c r="FI1026" s="15"/>
      <c r="FJ1026" s="15"/>
      <c r="FK1026" s="15"/>
      <c r="FL1026" s="15"/>
      <c r="FM1026" s="15"/>
      <c r="FN1026" s="15"/>
      <c r="FO1026" s="15"/>
      <c r="FP1026" s="15"/>
      <c r="FQ1026" s="15"/>
      <c r="FR1026" s="15"/>
      <c r="FS1026" s="15"/>
      <c r="FT1026" s="15"/>
      <c r="FU1026" s="15"/>
      <c r="FV1026" s="15"/>
      <c r="FW1026" s="15"/>
      <c r="FX1026" s="15"/>
      <c r="FY1026" s="15"/>
      <c r="FZ1026" s="15"/>
      <c r="GA1026" s="15"/>
      <c r="GB1026" s="15"/>
      <c r="GC1026" s="15"/>
      <c r="GD1026" s="15"/>
      <c r="GE1026" s="15"/>
      <c r="GF1026" s="15"/>
      <c r="GG1026" s="15"/>
      <c r="GH1026" s="15"/>
      <c r="GI1026" s="15"/>
      <c r="GJ1026" s="15"/>
      <c r="GK1026" s="15"/>
      <c r="GL1026" s="15"/>
      <c r="GM1026" s="15"/>
      <c r="GN1026" s="15"/>
      <c r="GO1026" s="15"/>
      <c r="GP1026" s="15"/>
      <c r="GQ1026" s="15"/>
      <c r="GR1026" s="15"/>
      <c r="GS1026" s="15"/>
      <c r="GT1026" s="15"/>
      <c r="GU1026" s="15"/>
      <c r="GV1026" s="15"/>
      <c r="GW1026" s="15"/>
      <c r="GX1026" s="15"/>
      <c r="GY1026" s="15"/>
      <c r="GZ1026" s="15"/>
      <c r="HA1026" s="15"/>
      <c r="HB1026" s="15"/>
      <c r="HC1026" s="15"/>
      <c r="HD1026" s="15"/>
      <c r="HE1026" s="15"/>
      <c r="HF1026" s="15"/>
      <c r="HG1026" s="15"/>
      <c r="HH1026" s="15"/>
      <c r="HI1026" s="15"/>
      <c r="HJ1026" s="15"/>
      <c r="HK1026" s="15"/>
      <c r="HL1026" s="15"/>
      <c r="HM1026" s="15"/>
      <c r="HN1026" s="15"/>
      <c r="HO1026" s="15"/>
      <c r="HP1026" s="15"/>
      <c r="HQ1026" s="15"/>
      <c r="HR1026" s="15"/>
      <c r="HS1026" s="15"/>
      <c r="HT1026" s="15"/>
      <c r="HU1026" s="15"/>
      <c r="HV1026" s="15"/>
      <c r="HW1026" s="15"/>
      <c r="HX1026" s="15"/>
      <c r="HY1026" s="15"/>
      <c r="HZ1026" s="15"/>
      <c r="IA1026" s="15"/>
      <c r="IB1026" s="15"/>
    </row>
    <row r="1027" s="11" customFormat="1" ht="39.95" customHeight="1" spans="1:236">
      <c r="A1027" s="52">
        <v>228</v>
      </c>
      <c r="B1027" s="52" t="s">
        <v>2461</v>
      </c>
      <c r="C1027" s="53" t="s">
        <v>2528</v>
      </c>
      <c r="D1027" s="52" t="s">
        <v>1339</v>
      </c>
      <c r="E1027" s="52" t="s">
        <v>2463</v>
      </c>
      <c r="F1027" s="64">
        <v>0.9</v>
      </c>
      <c r="G1027" s="65">
        <v>70.667</v>
      </c>
      <c r="H1027" s="52" t="s">
        <v>2465</v>
      </c>
      <c r="I1027" s="85"/>
      <c r="J1027" s="53" t="s">
        <v>1809</v>
      </c>
      <c r="K1027" s="53" t="s">
        <v>2146</v>
      </c>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5"/>
      <c r="AT1027" s="15"/>
      <c r="AU1027" s="15"/>
      <c r="AV1027" s="15"/>
      <c r="AW1027" s="15"/>
      <c r="AX1027" s="15"/>
      <c r="AY1027" s="15"/>
      <c r="AZ1027" s="15"/>
      <c r="BA1027" s="15"/>
      <c r="BB1027" s="15"/>
      <c r="BC1027" s="15"/>
      <c r="BD1027" s="15"/>
      <c r="BE1027" s="15"/>
      <c r="BF1027" s="15"/>
      <c r="BG1027" s="15"/>
      <c r="BH1027" s="15"/>
      <c r="BI1027" s="15"/>
      <c r="BJ1027" s="15"/>
      <c r="BK1027" s="15"/>
      <c r="BL1027" s="15"/>
      <c r="BM1027" s="15"/>
      <c r="BN1027" s="15"/>
      <c r="BO1027" s="15"/>
      <c r="BP1027" s="15"/>
      <c r="BQ1027" s="15"/>
      <c r="BR1027" s="15"/>
      <c r="BS1027" s="15"/>
      <c r="BT1027" s="15"/>
      <c r="BU1027" s="15"/>
      <c r="BV1027" s="15"/>
      <c r="BW1027" s="15"/>
      <c r="BX1027" s="15"/>
      <c r="BY1027" s="15"/>
      <c r="BZ1027" s="15"/>
      <c r="CA1027" s="15"/>
      <c r="CB1027" s="15"/>
      <c r="CC1027" s="15"/>
      <c r="CD1027" s="15"/>
      <c r="CE1027" s="15"/>
      <c r="CF1027" s="15"/>
      <c r="CG1027" s="15"/>
      <c r="CH1027" s="15"/>
      <c r="CI1027" s="15"/>
      <c r="CJ1027" s="15"/>
      <c r="CK1027" s="15"/>
      <c r="CL1027" s="15"/>
      <c r="CM1027" s="15"/>
      <c r="CN1027" s="15"/>
      <c r="CO1027" s="15"/>
      <c r="CP1027" s="15"/>
      <c r="CQ1027" s="15"/>
      <c r="CR1027" s="15"/>
      <c r="CS1027" s="15"/>
      <c r="CT1027" s="15"/>
      <c r="CU1027" s="15"/>
      <c r="CV1027" s="15"/>
      <c r="CW1027" s="15"/>
      <c r="CX1027" s="15"/>
      <c r="CY1027" s="15"/>
      <c r="CZ1027" s="15"/>
      <c r="DA1027" s="15"/>
      <c r="DB1027" s="15"/>
      <c r="DC1027" s="15"/>
      <c r="DD1027" s="15"/>
      <c r="DE1027" s="15"/>
      <c r="DF1027" s="15"/>
      <c r="DG1027" s="15"/>
      <c r="DH1027" s="15"/>
      <c r="DI1027" s="15"/>
      <c r="DJ1027" s="15"/>
      <c r="DK1027" s="15"/>
      <c r="DL1027" s="15"/>
      <c r="DM1027" s="15"/>
      <c r="DN1027" s="15"/>
      <c r="DO1027" s="15"/>
      <c r="DP1027" s="15"/>
      <c r="DQ1027" s="15"/>
      <c r="DR1027" s="15"/>
      <c r="DS1027" s="15"/>
      <c r="DT1027" s="15"/>
      <c r="DU1027" s="15"/>
      <c r="DV1027" s="15"/>
      <c r="DW1027" s="15"/>
      <c r="DX1027" s="15"/>
      <c r="DY1027" s="15"/>
      <c r="DZ1027" s="15"/>
      <c r="EA1027" s="15"/>
      <c r="EB1027" s="15"/>
      <c r="EC1027" s="15"/>
      <c r="ED1027" s="15"/>
      <c r="EE1027" s="15"/>
      <c r="EF1027" s="15"/>
      <c r="EG1027" s="15"/>
      <c r="EH1027" s="15"/>
      <c r="EI1027" s="15"/>
      <c r="EJ1027" s="15"/>
      <c r="EK1027" s="15"/>
      <c r="EL1027" s="15"/>
      <c r="EM1027" s="15"/>
      <c r="EN1027" s="15"/>
      <c r="EO1027" s="15"/>
      <c r="EP1027" s="15"/>
      <c r="EQ1027" s="15"/>
      <c r="ER1027" s="15"/>
      <c r="ES1027" s="15"/>
      <c r="ET1027" s="15"/>
      <c r="EU1027" s="15"/>
      <c r="EV1027" s="15"/>
      <c r="EW1027" s="15"/>
      <c r="EX1027" s="15"/>
      <c r="EY1027" s="15"/>
      <c r="EZ1027" s="15"/>
      <c r="FA1027" s="15"/>
      <c r="FB1027" s="15"/>
      <c r="FC1027" s="15"/>
      <c r="FD1027" s="15"/>
      <c r="FE1027" s="15"/>
      <c r="FF1027" s="15"/>
      <c r="FG1027" s="15"/>
      <c r="FH1027" s="15"/>
      <c r="FI1027" s="15"/>
      <c r="FJ1027" s="15"/>
      <c r="FK1027" s="15"/>
      <c r="FL1027" s="15"/>
      <c r="FM1027" s="15"/>
      <c r="FN1027" s="15"/>
      <c r="FO1027" s="15"/>
      <c r="FP1027" s="15"/>
      <c r="FQ1027" s="15"/>
      <c r="FR1027" s="15"/>
      <c r="FS1027" s="15"/>
      <c r="FT1027" s="15"/>
      <c r="FU1027" s="15"/>
      <c r="FV1027" s="15"/>
      <c r="FW1027" s="15"/>
      <c r="FX1027" s="15"/>
      <c r="FY1027" s="15"/>
      <c r="FZ1027" s="15"/>
      <c r="GA1027" s="15"/>
      <c r="GB1027" s="15"/>
      <c r="GC1027" s="15"/>
      <c r="GD1027" s="15"/>
      <c r="GE1027" s="15"/>
      <c r="GF1027" s="15"/>
      <c r="GG1027" s="15"/>
      <c r="GH1027" s="15"/>
      <c r="GI1027" s="15"/>
      <c r="GJ1027" s="15"/>
      <c r="GK1027" s="15"/>
      <c r="GL1027" s="15"/>
      <c r="GM1027" s="15"/>
      <c r="GN1027" s="15"/>
      <c r="GO1027" s="15"/>
      <c r="GP1027" s="15"/>
      <c r="GQ1027" s="15"/>
      <c r="GR1027" s="15"/>
      <c r="GS1027" s="15"/>
      <c r="GT1027" s="15"/>
      <c r="GU1027" s="15"/>
      <c r="GV1027" s="15"/>
      <c r="GW1027" s="15"/>
      <c r="GX1027" s="15"/>
      <c r="GY1027" s="15"/>
      <c r="GZ1027" s="15"/>
      <c r="HA1027" s="15"/>
      <c r="HB1027" s="15"/>
      <c r="HC1027" s="15"/>
      <c r="HD1027" s="15"/>
      <c r="HE1027" s="15"/>
      <c r="HF1027" s="15"/>
      <c r="HG1027" s="15"/>
      <c r="HH1027" s="15"/>
      <c r="HI1027" s="15"/>
      <c r="HJ1027" s="15"/>
      <c r="HK1027" s="15"/>
      <c r="HL1027" s="15"/>
      <c r="HM1027" s="15"/>
      <c r="HN1027" s="15"/>
      <c r="HO1027" s="15"/>
      <c r="HP1027" s="15"/>
      <c r="HQ1027" s="15"/>
      <c r="HR1027" s="15"/>
      <c r="HS1027" s="15"/>
      <c r="HT1027" s="15"/>
      <c r="HU1027" s="15"/>
      <c r="HV1027" s="15"/>
      <c r="HW1027" s="15"/>
      <c r="HX1027" s="15"/>
      <c r="HY1027" s="15"/>
      <c r="HZ1027" s="15"/>
      <c r="IA1027" s="15"/>
      <c r="IB1027" s="15"/>
    </row>
    <row r="1028" s="11" customFormat="1" ht="39.95" customHeight="1" spans="1:236">
      <c r="A1028" s="52">
        <v>229</v>
      </c>
      <c r="B1028" s="52" t="s">
        <v>2461</v>
      </c>
      <c r="C1028" s="53" t="s">
        <v>2529</v>
      </c>
      <c r="D1028" s="52" t="s">
        <v>1050</v>
      </c>
      <c r="E1028" s="52" t="s">
        <v>2463</v>
      </c>
      <c r="F1028" s="64">
        <v>0.9</v>
      </c>
      <c r="G1028" s="65">
        <v>39.1584</v>
      </c>
      <c r="H1028" s="52" t="s">
        <v>1895</v>
      </c>
      <c r="I1028" s="85"/>
      <c r="J1028" s="53" t="s">
        <v>1809</v>
      </c>
      <c r="K1028" s="53" t="s">
        <v>2146</v>
      </c>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5"/>
      <c r="AQ1028" s="15"/>
      <c r="AR1028" s="15"/>
      <c r="AS1028" s="15"/>
      <c r="AT1028" s="15"/>
      <c r="AU1028" s="15"/>
      <c r="AV1028" s="15"/>
      <c r="AW1028" s="15"/>
      <c r="AX1028" s="15"/>
      <c r="AY1028" s="15"/>
      <c r="AZ1028" s="15"/>
      <c r="BA1028" s="15"/>
      <c r="BB1028" s="15"/>
      <c r="BC1028" s="15"/>
      <c r="BD1028" s="15"/>
      <c r="BE1028" s="15"/>
      <c r="BF1028" s="15"/>
      <c r="BG1028" s="15"/>
      <c r="BH1028" s="15"/>
      <c r="BI1028" s="15"/>
      <c r="BJ1028" s="15"/>
      <c r="BK1028" s="15"/>
      <c r="BL1028" s="15"/>
      <c r="BM1028" s="15"/>
      <c r="BN1028" s="15"/>
      <c r="BO1028" s="15"/>
      <c r="BP1028" s="15"/>
      <c r="BQ1028" s="15"/>
      <c r="BR1028" s="15"/>
      <c r="BS1028" s="15"/>
      <c r="BT1028" s="15"/>
      <c r="BU1028" s="15"/>
      <c r="BV1028" s="15"/>
      <c r="BW1028" s="15"/>
      <c r="BX1028" s="15"/>
      <c r="BY1028" s="15"/>
      <c r="BZ1028" s="15"/>
      <c r="CA1028" s="15"/>
      <c r="CB1028" s="15"/>
      <c r="CC1028" s="15"/>
      <c r="CD1028" s="15"/>
      <c r="CE1028" s="15"/>
      <c r="CF1028" s="15"/>
      <c r="CG1028" s="15"/>
      <c r="CH1028" s="15"/>
      <c r="CI1028" s="15"/>
      <c r="CJ1028" s="15"/>
      <c r="CK1028" s="15"/>
      <c r="CL1028" s="15"/>
      <c r="CM1028" s="15"/>
      <c r="CN1028" s="15"/>
      <c r="CO1028" s="15"/>
      <c r="CP1028" s="15"/>
      <c r="CQ1028" s="15"/>
      <c r="CR1028" s="15"/>
      <c r="CS1028" s="15"/>
      <c r="CT1028" s="15"/>
      <c r="CU1028" s="15"/>
      <c r="CV1028" s="15"/>
      <c r="CW1028" s="15"/>
      <c r="CX1028" s="15"/>
      <c r="CY1028" s="15"/>
      <c r="CZ1028" s="15"/>
      <c r="DA1028" s="15"/>
      <c r="DB1028" s="15"/>
      <c r="DC1028" s="15"/>
      <c r="DD1028" s="15"/>
      <c r="DE1028" s="15"/>
      <c r="DF1028" s="15"/>
      <c r="DG1028" s="15"/>
      <c r="DH1028" s="15"/>
      <c r="DI1028" s="15"/>
      <c r="DJ1028" s="15"/>
      <c r="DK1028" s="15"/>
      <c r="DL1028" s="15"/>
      <c r="DM1028" s="15"/>
      <c r="DN1028" s="15"/>
      <c r="DO1028" s="15"/>
      <c r="DP1028" s="15"/>
      <c r="DQ1028" s="15"/>
      <c r="DR1028" s="15"/>
      <c r="DS1028" s="15"/>
      <c r="DT1028" s="15"/>
      <c r="DU1028" s="15"/>
      <c r="DV1028" s="15"/>
      <c r="DW1028" s="15"/>
      <c r="DX1028" s="15"/>
      <c r="DY1028" s="15"/>
      <c r="DZ1028" s="15"/>
      <c r="EA1028" s="15"/>
      <c r="EB1028" s="15"/>
      <c r="EC1028" s="15"/>
      <c r="ED1028" s="15"/>
      <c r="EE1028" s="15"/>
      <c r="EF1028" s="15"/>
      <c r="EG1028" s="15"/>
      <c r="EH1028" s="15"/>
      <c r="EI1028" s="15"/>
      <c r="EJ1028" s="15"/>
      <c r="EK1028" s="15"/>
      <c r="EL1028" s="15"/>
      <c r="EM1028" s="15"/>
      <c r="EN1028" s="15"/>
      <c r="EO1028" s="15"/>
      <c r="EP1028" s="15"/>
      <c r="EQ1028" s="15"/>
      <c r="ER1028" s="15"/>
      <c r="ES1028" s="15"/>
      <c r="ET1028" s="15"/>
      <c r="EU1028" s="15"/>
      <c r="EV1028" s="15"/>
      <c r="EW1028" s="15"/>
      <c r="EX1028" s="15"/>
      <c r="EY1028" s="15"/>
      <c r="EZ1028" s="15"/>
      <c r="FA1028" s="15"/>
      <c r="FB1028" s="15"/>
      <c r="FC1028" s="15"/>
      <c r="FD1028" s="15"/>
      <c r="FE1028" s="15"/>
      <c r="FF1028" s="15"/>
      <c r="FG1028" s="15"/>
      <c r="FH1028" s="15"/>
      <c r="FI1028" s="15"/>
      <c r="FJ1028" s="15"/>
      <c r="FK1028" s="15"/>
      <c r="FL1028" s="15"/>
      <c r="FM1028" s="15"/>
      <c r="FN1028" s="15"/>
      <c r="FO1028" s="15"/>
      <c r="FP1028" s="15"/>
      <c r="FQ1028" s="15"/>
      <c r="FR1028" s="15"/>
      <c r="FS1028" s="15"/>
      <c r="FT1028" s="15"/>
      <c r="FU1028" s="15"/>
      <c r="FV1028" s="15"/>
      <c r="FW1028" s="15"/>
      <c r="FX1028" s="15"/>
      <c r="FY1028" s="15"/>
      <c r="FZ1028" s="15"/>
      <c r="GA1028" s="15"/>
      <c r="GB1028" s="15"/>
      <c r="GC1028" s="15"/>
      <c r="GD1028" s="15"/>
      <c r="GE1028" s="15"/>
      <c r="GF1028" s="15"/>
      <c r="GG1028" s="15"/>
      <c r="GH1028" s="15"/>
      <c r="GI1028" s="15"/>
      <c r="GJ1028" s="15"/>
      <c r="GK1028" s="15"/>
      <c r="GL1028" s="15"/>
      <c r="GM1028" s="15"/>
      <c r="GN1028" s="15"/>
      <c r="GO1028" s="15"/>
      <c r="GP1028" s="15"/>
      <c r="GQ1028" s="15"/>
      <c r="GR1028" s="15"/>
      <c r="GS1028" s="15"/>
      <c r="GT1028" s="15"/>
      <c r="GU1028" s="15"/>
      <c r="GV1028" s="15"/>
      <c r="GW1028" s="15"/>
      <c r="GX1028" s="15"/>
      <c r="GY1028" s="15"/>
      <c r="GZ1028" s="15"/>
      <c r="HA1028" s="15"/>
      <c r="HB1028" s="15"/>
      <c r="HC1028" s="15"/>
      <c r="HD1028" s="15"/>
      <c r="HE1028" s="15"/>
      <c r="HF1028" s="15"/>
      <c r="HG1028" s="15"/>
      <c r="HH1028" s="15"/>
      <c r="HI1028" s="15"/>
      <c r="HJ1028" s="15"/>
      <c r="HK1028" s="15"/>
      <c r="HL1028" s="15"/>
      <c r="HM1028" s="15"/>
      <c r="HN1028" s="15"/>
      <c r="HO1028" s="15"/>
      <c r="HP1028" s="15"/>
      <c r="HQ1028" s="15"/>
      <c r="HR1028" s="15"/>
      <c r="HS1028" s="15"/>
      <c r="HT1028" s="15"/>
      <c r="HU1028" s="15"/>
      <c r="HV1028" s="15"/>
      <c r="HW1028" s="15"/>
      <c r="HX1028" s="15"/>
      <c r="HY1028" s="15"/>
      <c r="HZ1028" s="15"/>
      <c r="IA1028" s="15"/>
      <c r="IB1028" s="15"/>
    </row>
    <row r="1029" s="11" customFormat="1" ht="39.95" customHeight="1" spans="1:236">
      <c r="A1029" s="52">
        <v>230</v>
      </c>
      <c r="B1029" s="52" t="s">
        <v>2461</v>
      </c>
      <c r="C1029" s="53" t="s">
        <v>2530</v>
      </c>
      <c r="D1029" s="52" t="s">
        <v>652</v>
      </c>
      <c r="E1029" s="52" t="s">
        <v>1807</v>
      </c>
      <c r="F1029" s="64">
        <v>0.9</v>
      </c>
      <c r="G1029" s="65">
        <v>71.005</v>
      </c>
      <c r="H1029" s="52" t="s">
        <v>1816</v>
      </c>
      <c r="I1029" s="85"/>
      <c r="J1029" s="53" t="s">
        <v>1809</v>
      </c>
      <c r="K1029" s="53" t="s">
        <v>2146</v>
      </c>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15"/>
      <c r="AR1029" s="15"/>
      <c r="AS1029" s="15"/>
      <c r="AT1029" s="15"/>
      <c r="AU1029" s="15"/>
      <c r="AV1029" s="15"/>
      <c r="AW1029" s="15"/>
      <c r="AX1029" s="15"/>
      <c r="AY1029" s="15"/>
      <c r="AZ1029" s="15"/>
      <c r="BA1029" s="15"/>
      <c r="BB1029" s="15"/>
      <c r="BC1029" s="15"/>
      <c r="BD1029" s="15"/>
      <c r="BE1029" s="15"/>
      <c r="BF1029" s="15"/>
      <c r="BG1029" s="15"/>
      <c r="BH1029" s="15"/>
      <c r="BI1029" s="15"/>
      <c r="BJ1029" s="15"/>
      <c r="BK1029" s="15"/>
      <c r="BL1029" s="15"/>
      <c r="BM1029" s="15"/>
      <c r="BN1029" s="15"/>
      <c r="BO1029" s="15"/>
      <c r="BP1029" s="15"/>
      <c r="BQ1029" s="15"/>
      <c r="BR1029" s="15"/>
      <c r="BS1029" s="15"/>
      <c r="BT1029" s="15"/>
      <c r="BU1029" s="15"/>
      <c r="BV1029" s="15"/>
      <c r="BW1029" s="15"/>
      <c r="BX1029" s="15"/>
      <c r="BY1029" s="15"/>
      <c r="BZ1029" s="15"/>
      <c r="CA1029" s="15"/>
      <c r="CB1029" s="15"/>
      <c r="CC1029" s="15"/>
      <c r="CD1029" s="15"/>
      <c r="CE1029" s="15"/>
      <c r="CF1029" s="15"/>
      <c r="CG1029" s="15"/>
      <c r="CH1029" s="15"/>
      <c r="CI1029" s="15"/>
      <c r="CJ1029" s="15"/>
      <c r="CK1029" s="15"/>
      <c r="CL1029" s="15"/>
      <c r="CM1029" s="15"/>
      <c r="CN1029" s="15"/>
      <c r="CO1029" s="15"/>
      <c r="CP1029" s="15"/>
      <c r="CQ1029" s="15"/>
      <c r="CR1029" s="15"/>
      <c r="CS1029" s="15"/>
      <c r="CT1029" s="15"/>
      <c r="CU1029" s="15"/>
      <c r="CV1029" s="15"/>
      <c r="CW1029" s="15"/>
      <c r="CX1029" s="15"/>
      <c r="CY1029" s="15"/>
      <c r="CZ1029" s="15"/>
      <c r="DA1029" s="15"/>
      <c r="DB1029" s="15"/>
      <c r="DC1029" s="15"/>
      <c r="DD1029" s="15"/>
      <c r="DE1029" s="15"/>
      <c r="DF1029" s="15"/>
      <c r="DG1029" s="15"/>
      <c r="DH1029" s="15"/>
      <c r="DI1029" s="15"/>
      <c r="DJ1029" s="15"/>
      <c r="DK1029" s="15"/>
      <c r="DL1029" s="15"/>
      <c r="DM1029" s="15"/>
      <c r="DN1029" s="15"/>
      <c r="DO1029" s="15"/>
      <c r="DP1029" s="15"/>
      <c r="DQ1029" s="15"/>
      <c r="DR1029" s="15"/>
      <c r="DS1029" s="15"/>
      <c r="DT1029" s="15"/>
      <c r="DU1029" s="15"/>
      <c r="DV1029" s="15"/>
      <c r="DW1029" s="15"/>
      <c r="DX1029" s="15"/>
      <c r="DY1029" s="15"/>
      <c r="DZ1029" s="15"/>
      <c r="EA1029" s="15"/>
      <c r="EB1029" s="15"/>
      <c r="EC1029" s="15"/>
      <c r="ED1029" s="15"/>
      <c r="EE1029" s="15"/>
      <c r="EF1029" s="15"/>
      <c r="EG1029" s="15"/>
      <c r="EH1029" s="15"/>
      <c r="EI1029" s="15"/>
      <c r="EJ1029" s="15"/>
      <c r="EK1029" s="15"/>
      <c r="EL1029" s="15"/>
      <c r="EM1029" s="15"/>
      <c r="EN1029" s="15"/>
      <c r="EO1029" s="15"/>
      <c r="EP1029" s="15"/>
      <c r="EQ1029" s="15"/>
      <c r="ER1029" s="15"/>
      <c r="ES1029" s="15"/>
      <c r="ET1029" s="15"/>
      <c r="EU1029" s="15"/>
      <c r="EV1029" s="15"/>
      <c r="EW1029" s="15"/>
      <c r="EX1029" s="15"/>
      <c r="EY1029" s="15"/>
      <c r="EZ1029" s="15"/>
      <c r="FA1029" s="15"/>
      <c r="FB1029" s="15"/>
      <c r="FC1029" s="15"/>
      <c r="FD1029" s="15"/>
      <c r="FE1029" s="15"/>
      <c r="FF1029" s="15"/>
      <c r="FG1029" s="15"/>
      <c r="FH1029" s="15"/>
      <c r="FI1029" s="15"/>
      <c r="FJ1029" s="15"/>
      <c r="FK1029" s="15"/>
      <c r="FL1029" s="15"/>
      <c r="FM1029" s="15"/>
      <c r="FN1029" s="15"/>
      <c r="FO1029" s="15"/>
      <c r="FP1029" s="15"/>
      <c r="FQ1029" s="15"/>
      <c r="FR1029" s="15"/>
      <c r="FS1029" s="15"/>
      <c r="FT1029" s="15"/>
      <c r="FU1029" s="15"/>
      <c r="FV1029" s="15"/>
      <c r="FW1029" s="15"/>
      <c r="FX1029" s="15"/>
      <c r="FY1029" s="15"/>
      <c r="FZ1029" s="15"/>
      <c r="GA1029" s="15"/>
      <c r="GB1029" s="15"/>
      <c r="GC1029" s="15"/>
      <c r="GD1029" s="15"/>
      <c r="GE1029" s="15"/>
      <c r="GF1029" s="15"/>
      <c r="GG1029" s="15"/>
      <c r="GH1029" s="15"/>
      <c r="GI1029" s="15"/>
      <c r="GJ1029" s="15"/>
      <c r="GK1029" s="15"/>
      <c r="GL1029" s="15"/>
      <c r="GM1029" s="15"/>
      <c r="GN1029" s="15"/>
      <c r="GO1029" s="15"/>
      <c r="GP1029" s="15"/>
      <c r="GQ1029" s="15"/>
      <c r="GR1029" s="15"/>
      <c r="GS1029" s="15"/>
      <c r="GT1029" s="15"/>
      <c r="GU1029" s="15"/>
      <c r="GV1029" s="15"/>
      <c r="GW1029" s="15"/>
      <c r="GX1029" s="15"/>
      <c r="GY1029" s="15"/>
      <c r="GZ1029" s="15"/>
      <c r="HA1029" s="15"/>
      <c r="HB1029" s="15"/>
      <c r="HC1029" s="15"/>
      <c r="HD1029" s="15"/>
      <c r="HE1029" s="15"/>
      <c r="HF1029" s="15"/>
      <c r="HG1029" s="15"/>
      <c r="HH1029" s="15"/>
      <c r="HI1029" s="15"/>
      <c r="HJ1029" s="15"/>
      <c r="HK1029" s="15"/>
      <c r="HL1029" s="15"/>
      <c r="HM1029" s="15"/>
      <c r="HN1029" s="15"/>
      <c r="HO1029" s="15"/>
      <c r="HP1029" s="15"/>
      <c r="HQ1029" s="15"/>
      <c r="HR1029" s="15"/>
      <c r="HS1029" s="15"/>
      <c r="HT1029" s="15"/>
      <c r="HU1029" s="15"/>
      <c r="HV1029" s="15"/>
      <c r="HW1029" s="15"/>
      <c r="HX1029" s="15"/>
      <c r="HY1029" s="15"/>
      <c r="HZ1029" s="15"/>
      <c r="IA1029" s="15"/>
      <c r="IB1029" s="15"/>
    </row>
    <row r="1030" s="11" customFormat="1" ht="39.95" customHeight="1" spans="1:236">
      <c r="A1030" s="52">
        <v>231</v>
      </c>
      <c r="B1030" s="52" t="s">
        <v>2461</v>
      </c>
      <c r="C1030" s="53" t="s">
        <v>2531</v>
      </c>
      <c r="D1030" s="52" t="s">
        <v>511</v>
      </c>
      <c r="E1030" s="52" t="s">
        <v>1807</v>
      </c>
      <c r="F1030" s="64">
        <v>0.9</v>
      </c>
      <c r="G1030" s="65">
        <v>81.7445</v>
      </c>
      <c r="H1030" s="52" t="s">
        <v>1880</v>
      </c>
      <c r="I1030" s="85"/>
      <c r="J1030" s="53" t="s">
        <v>1809</v>
      </c>
      <c r="K1030" s="53" t="s">
        <v>2146</v>
      </c>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15"/>
      <c r="AR1030" s="15"/>
      <c r="AS1030" s="15"/>
      <c r="AT1030" s="15"/>
      <c r="AU1030" s="15"/>
      <c r="AV1030" s="15"/>
      <c r="AW1030" s="15"/>
      <c r="AX1030" s="15"/>
      <c r="AY1030" s="15"/>
      <c r="AZ1030" s="15"/>
      <c r="BA1030" s="15"/>
      <c r="BB1030" s="15"/>
      <c r="BC1030" s="15"/>
      <c r="BD1030" s="15"/>
      <c r="BE1030" s="15"/>
      <c r="BF1030" s="15"/>
      <c r="BG1030" s="15"/>
      <c r="BH1030" s="15"/>
      <c r="BI1030" s="15"/>
      <c r="BJ1030" s="15"/>
      <c r="BK1030" s="15"/>
      <c r="BL1030" s="15"/>
      <c r="BM1030" s="15"/>
      <c r="BN1030" s="15"/>
      <c r="BO1030" s="15"/>
      <c r="BP1030" s="15"/>
      <c r="BQ1030" s="15"/>
      <c r="BR1030" s="15"/>
      <c r="BS1030" s="15"/>
      <c r="BT1030" s="15"/>
      <c r="BU1030" s="15"/>
      <c r="BV1030" s="15"/>
      <c r="BW1030" s="15"/>
      <c r="BX1030" s="15"/>
      <c r="BY1030" s="15"/>
      <c r="BZ1030" s="15"/>
      <c r="CA1030" s="15"/>
      <c r="CB1030" s="15"/>
      <c r="CC1030" s="15"/>
      <c r="CD1030" s="15"/>
      <c r="CE1030" s="15"/>
      <c r="CF1030" s="15"/>
      <c r="CG1030" s="15"/>
      <c r="CH1030" s="15"/>
      <c r="CI1030" s="15"/>
      <c r="CJ1030" s="15"/>
      <c r="CK1030" s="15"/>
      <c r="CL1030" s="15"/>
      <c r="CM1030" s="15"/>
      <c r="CN1030" s="15"/>
      <c r="CO1030" s="15"/>
      <c r="CP1030" s="15"/>
      <c r="CQ1030" s="15"/>
      <c r="CR1030" s="15"/>
      <c r="CS1030" s="15"/>
      <c r="CT1030" s="15"/>
      <c r="CU1030" s="15"/>
      <c r="CV1030" s="15"/>
      <c r="CW1030" s="15"/>
      <c r="CX1030" s="15"/>
      <c r="CY1030" s="15"/>
      <c r="CZ1030" s="15"/>
      <c r="DA1030" s="15"/>
      <c r="DB1030" s="15"/>
      <c r="DC1030" s="15"/>
      <c r="DD1030" s="15"/>
      <c r="DE1030" s="15"/>
      <c r="DF1030" s="15"/>
      <c r="DG1030" s="15"/>
      <c r="DH1030" s="15"/>
      <c r="DI1030" s="15"/>
      <c r="DJ1030" s="15"/>
      <c r="DK1030" s="15"/>
      <c r="DL1030" s="15"/>
      <c r="DM1030" s="15"/>
      <c r="DN1030" s="15"/>
      <c r="DO1030" s="15"/>
      <c r="DP1030" s="15"/>
      <c r="DQ1030" s="15"/>
      <c r="DR1030" s="15"/>
      <c r="DS1030" s="15"/>
      <c r="DT1030" s="15"/>
      <c r="DU1030" s="15"/>
      <c r="DV1030" s="15"/>
      <c r="DW1030" s="15"/>
      <c r="DX1030" s="15"/>
      <c r="DY1030" s="15"/>
      <c r="DZ1030" s="15"/>
      <c r="EA1030" s="15"/>
      <c r="EB1030" s="15"/>
      <c r="EC1030" s="15"/>
      <c r="ED1030" s="15"/>
      <c r="EE1030" s="15"/>
      <c r="EF1030" s="15"/>
      <c r="EG1030" s="15"/>
      <c r="EH1030" s="15"/>
      <c r="EI1030" s="15"/>
      <c r="EJ1030" s="15"/>
      <c r="EK1030" s="15"/>
      <c r="EL1030" s="15"/>
      <c r="EM1030" s="15"/>
      <c r="EN1030" s="15"/>
      <c r="EO1030" s="15"/>
      <c r="EP1030" s="15"/>
      <c r="EQ1030" s="15"/>
      <c r="ER1030" s="15"/>
      <c r="ES1030" s="15"/>
      <c r="ET1030" s="15"/>
      <c r="EU1030" s="15"/>
      <c r="EV1030" s="15"/>
      <c r="EW1030" s="15"/>
      <c r="EX1030" s="15"/>
      <c r="EY1030" s="15"/>
      <c r="EZ1030" s="15"/>
      <c r="FA1030" s="15"/>
      <c r="FB1030" s="15"/>
      <c r="FC1030" s="15"/>
      <c r="FD1030" s="15"/>
      <c r="FE1030" s="15"/>
      <c r="FF1030" s="15"/>
      <c r="FG1030" s="15"/>
      <c r="FH1030" s="15"/>
      <c r="FI1030" s="15"/>
      <c r="FJ1030" s="15"/>
      <c r="FK1030" s="15"/>
      <c r="FL1030" s="15"/>
      <c r="FM1030" s="15"/>
      <c r="FN1030" s="15"/>
      <c r="FO1030" s="15"/>
      <c r="FP1030" s="15"/>
      <c r="FQ1030" s="15"/>
      <c r="FR1030" s="15"/>
      <c r="FS1030" s="15"/>
      <c r="FT1030" s="15"/>
      <c r="FU1030" s="15"/>
      <c r="FV1030" s="15"/>
      <c r="FW1030" s="15"/>
      <c r="FX1030" s="15"/>
      <c r="FY1030" s="15"/>
      <c r="FZ1030" s="15"/>
      <c r="GA1030" s="15"/>
      <c r="GB1030" s="15"/>
      <c r="GC1030" s="15"/>
      <c r="GD1030" s="15"/>
      <c r="GE1030" s="15"/>
      <c r="GF1030" s="15"/>
      <c r="GG1030" s="15"/>
      <c r="GH1030" s="15"/>
      <c r="GI1030" s="15"/>
      <c r="GJ1030" s="15"/>
      <c r="GK1030" s="15"/>
      <c r="GL1030" s="15"/>
      <c r="GM1030" s="15"/>
      <c r="GN1030" s="15"/>
      <c r="GO1030" s="15"/>
      <c r="GP1030" s="15"/>
      <c r="GQ1030" s="15"/>
      <c r="GR1030" s="15"/>
      <c r="GS1030" s="15"/>
      <c r="GT1030" s="15"/>
      <c r="GU1030" s="15"/>
      <c r="GV1030" s="15"/>
      <c r="GW1030" s="15"/>
      <c r="GX1030" s="15"/>
      <c r="GY1030" s="15"/>
      <c r="GZ1030" s="15"/>
      <c r="HA1030" s="15"/>
      <c r="HB1030" s="15"/>
      <c r="HC1030" s="15"/>
      <c r="HD1030" s="15"/>
      <c r="HE1030" s="15"/>
      <c r="HF1030" s="15"/>
      <c r="HG1030" s="15"/>
      <c r="HH1030" s="15"/>
      <c r="HI1030" s="15"/>
      <c r="HJ1030" s="15"/>
      <c r="HK1030" s="15"/>
      <c r="HL1030" s="15"/>
      <c r="HM1030" s="15"/>
      <c r="HN1030" s="15"/>
      <c r="HO1030" s="15"/>
      <c r="HP1030" s="15"/>
      <c r="HQ1030" s="15"/>
      <c r="HR1030" s="15"/>
      <c r="HS1030" s="15"/>
      <c r="HT1030" s="15"/>
      <c r="HU1030" s="15"/>
      <c r="HV1030" s="15"/>
      <c r="HW1030" s="15"/>
      <c r="HX1030" s="15"/>
      <c r="HY1030" s="15"/>
      <c r="HZ1030" s="15"/>
      <c r="IA1030" s="15"/>
      <c r="IB1030" s="15"/>
    </row>
    <row r="1031" s="11" customFormat="1" ht="39.95" customHeight="1" spans="1:236">
      <c r="A1031" s="52">
        <v>232</v>
      </c>
      <c r="B1031" s="52" t="s">
        <v>2461</v>
      </c>
      <c r="C1031" s="53" t="s">
        <v>2532</v>
      </c>
      <c r="D1031" s="52" t="s">
        <v>660</v>
      </c>
      <c r="E1031" s="52" t="s">
        <v>1807</v>
      </c>
      <c r="F1031" s="64">
        <v>0.9</v>
      </c>
      <c r="G1031" s="65">
        <v>11.4646</v>
      </c>
      <c r="H1031" s="52" t="s">
        <v>1872</v>
      </c>
      <c r="I1031" s="85"/>
      <c r="J1031" s="53" t="s">
        <v>1809</v>
      </c>
      <c r="K1031" s="53" t="s">
        <v>2146</v>
      </c>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5"/>
      <c r="AQ1031" s="15"/>
      <c r="AR1031" s="15"/>
      <c r="AS1031" s="15"/>
      <c r="AT1031" s="15"/>
      <c r="AU1031" s="15"/>
      <c r="AV1031" s="15"/>
      <c r="AW1031" s="15"/>
      <c r="AX1031" s="15"/>
      <c r="AY1031" s="15"/>
      <c r="AZ1031" s="15"/>
      <c r="BA1031" s="15"/>
      <c r="BB1031" s="15"/>
      <c r="BC1031" s="15"/>
      <c r="BD1031" s="15"/>
      <c r="BE1031" s="15"/>
      <c r="BF1031" s="15"/>
      <c r="BG1031" s="15"/>
      <c r="BH1031" s="15"/>
      <c r="BI1031" s="15"/>
      <c r="BJ1031" s="15"/>
      <c r="BK1031" s="15"/>
      <c r="BL1031" s="15"/>
      <c r="BM1031" s="15"/>
      <c r="BN1031" s="15"/>
      <c r="BO1031" s="15"/>
      <c r="BP1031" s="15"/>
      <c r="BQ1031" s="15"/>
      <c r="BR1031" s="15"/>
      <c r="BS1031" s="15"/>
      <c r="BT1031" s="15"/>
      <c r="BU1031" s="15"/>
      <c r="BV1031" s="15"/>
      <c r="BW1031" s="15"/>
      <c r="BX1031" s="15"/>
      <c r="BY1031" s="15"/>
      <c r="BZ1031" s="15"/>
      <c r="CA1031" s="15"/>
      <c r="CB1031" s="15"/>
      <c r="CC1031" s="15"/>
      <c r="CD1031" s="15"/>
      <c r="CE1031" s="15"/>
      <c r="CF1031" s="15"/>
      <c r="CG1031" s="15"/>
      <c r="CH1031" s="15"/>
      <c r="CI1031" s="15"/>
      <c r="CJ1031" s="15"/>
      <c r="CK1031" s="15"/>
      <c r="CL1031" s="15"/>
      <c r="CM1031" s="15"/>
      <c r="CN1031" s="15"/>
      <c r="CO1031" s="15"/>
      <c r="CP1031" s="15"/>
      <c r="CQ1031" s="15"/>
      <c r="CR1031" s="15"/>
      <c r="CS1031" s="15"/>
      <c r="CT1031" s="15"/>
      <c r="CU1031" s="15"/>
      <c r="CV1031" s="15"/>
      <c r="CW1031" s="15"/>
      <c r="CX1031" s="15"/>
      <c r="CY1031" s="15"/>
      <c r="CZ1031" s="15"/>
      <c r="DA1031" s="15"/>
      <c r="DB1031" s="15"/>
      <c r="DC1031" s="15"/>
      <c r="DD1031" s="15"/>
      <c r="DE1031" s="15"/>
      <c r="DF1031" s="15"/>
      <c r="DG1031" s="15"/>
      <c r="DH1031" s="15"/>
      <c r="DI1031" s="15"/>
      <c r="DJ1031" s="15"/>
      <c r="DK1031" s="15"/>
      <c r="DL1031" s="15"/>
      <c r="DM1031" s="15"/>
      <c r="DN1031" s="15"/>
      <c r="DO1031" s="15"/>
      <c r="DP1031" s="15"/>
      <c r="DQ1031" s="15"/>
      <c r="DR1031" s="15"/>
      <c r="DS1031" s="15"/>
      <c r="DT1031" s="15"/>
      <c r="DU1031" s="15"/>
      <c r="DV1031" s="15"/>
      <c r="DW1031" s="15"/>
      <c r="DX1031" s="15"/>
      <c r="DY1031" s="15"/>
      <c r="DZ1031" s="15"/>
      <c r="EA1031" s="15"/>
      <c r="EB1031" s="15"/>
      <c r="EC1031" s="15"/>
      <c r="ED1031" s="15"/>
      <c r="EE1031" s="15"/>
      <c r="EF1031" s="15"/>
      <c r="EG1031" s="15"/>
      <c r="EH1031" s="15"/>
      <c r="EI1031" s="15"/>
      <c r="EJ1031" s="15"/>
      <c r="EK1031" s="15"/>
      <c r="EL1031" s="15"/>
      <c r="EM1031" s="15"/>
      <c r="EN1031" s="15"/>
      <c r="EO1031" s="15"/>
      <c r="EP1031" s="15"/>
      <c r="EQ1031" s="15"/>
      <c r="ER1031" s="15"/>
      <c r="ES1031" s="15"/>
      <c r="ET1031" s="15"/>
      <c r="EU1031" s="15"/>
      <c r="EV1031" s="15"/>
      <c r="EW1031" s="15"/>
      <c r="EX1031" s="15"/>
      <c r="EY1031" s="15"/>
      <c r="EZ1031" s="15"/>
      <c r="FA1031" s="15"/>
      <c r="FB1031" s="15"/>
      <c r="FC1031" s="15"/>
      <c r="FD1031" s="15"/>
      <c r="FE1031" s="15"/>
      <c r="FF1031" s="15"/>
      <c r="FG1031" s="15"/>
      <c r="FH1031" s="15"/>
      <c r="FI1031" s="15"/>
      <c r="FJ1031" s="15"/>
      <c r="FK1031" s="15"/>
      <c r="FL1031" s="15"/>
      <c r="FM1031" s="15"/>
      <c r="FN1031" s="15"/>
      <c r="FO1031" s="15"/>
      <c r="FP1031" s="15"/>
      <c r="FQ1031" s="15"/>
      <c r="FR1031" s="15"/>
      <c r="FS1031" s="15"/>
      <c r="FT1031" s="15"/>
      <c r="FU1031" s="15"/>
      <c r="FV1031" s="15"/>
      <c r="FW1031" s="15"/>
      <c r="FX1031" s="15"/>
      <c r="FY1031" s="15"/>
      <c r="FZ1031" s="15"/>
      <c r="GA1031" s="15"/>
      <c r="GB1031" s="15"/>
      <c r="GC1031" s="15"/>
      <c r="GD1031" s="15"/>
      <c r="GE1031" s="15"/>
      <c r="GF1031" s="15"/>
      <c r="GG1031" s="15"/>
      <c r="GH1031" s="15"/>
      <c r="GI1031" s="15"/>
      <c r="GJ1031" s="15"/>
      <c r="GK1031" s="15"/>
      <c r="GL1031" s="15"/>
      <c r="GM1031" s="15"/>
      <c r="GN1031" s="15"/>
      <c r="GO1031" s="15"/>
      <c r="GP1031" s="15"/>
      <c r="GQ1031" s="15"/>
      <c r="GR1031" s="15"/>
      <c r="GS1031" s="15"/>
      <c r="GT1031" s="15"/>
      <c r="GU1031" s="15"/>
      <c r="GV1031" s="15"/>
      <c r="GW1031" s="15"/>
      <c r="GX1031" s="15"/>
      <c r="GY1031" s="15"/>
      <c r="GZ1031" s="15"/>
      <c r="HA1031" s="15"/>
      <c r="HB1031" s="15"/>
      <c r="HC1031" s="15"/>
      <c r="HD1031" s="15"/>
      <c r="HE1031" s="15"/>
      <c r="HF1031" s="15"/>
      <c r="HG1031" s="15"/>
      <c r="HH1031" s="15"/>
      <c r="HI1031" s="15"/>
      <c r="HJ1031" s="15"/>
      <c r="HK1031" s="15"/>
      <c r="HL1031" s="15"/>
      <c r="HM1031" s="15"/>
      <c r="HN1031" s="15"/>
      <c r="HO1031" s="15"/>
      <c r="HP1031" s="15"/>
      <c r="HQ1031" s="15"/>
      <c r="HR1031" s="15"/>
      <c r="HS1031" s="15"/>
      <c r="HT1031" s="15"/>
      <c r="HU1031" s="15"/>
      <c r="HV1031" s="15"/>
      <c r="HW1031" s="15"/>
      <c r="HX1031" s="15"/>
      <c r="HY1031" s="15"/>
      <c r="HZ1031" s="15"/>
      <c r="IA1031" s="15"/>
      <c r="IB1031" s="15"/>
    </row>
    <row r="1032" s="11" customFormat="1" ht="39.95" customHeight="1" spans="1:236">
      <c r="A1032" s="52">
        <v>233</v>
      </c>
      <c r="B1032" s="53" t="s">
        <v>1854</v>
      </c>
      <c r="C1032" s="52" t="s">
        <v>2533</v>
      </c>
      <c r="D1032" s="52" t="s">
        <v>817</v>
      </c>
      <c r="E1032" s="52" t="s">
        <v>1807</v>
      </c>
      <c r="F1032" s="64">
        <v>0.9</v>
      </c>
      <c r="G1032" s="65">
        <v>15.4246</v>
      </c>
      <c r="H1032" s="52" t="s">
        <v>1872</v>
      </c>
      <c r="I1032" s="65"/>
      <c r="J1032" s="53" t="s">
        <v>1809</v>
      </c>
      <c r="K1032" s="53" t="s">
        <v>2146</v>
      </c>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15"/>
      <c r="AR1032" s="15"/>
      <c r="AS1032" s="15"/>
      <c r="AT1032" s="15"/>
      <c r="AU1032" s="15"/>
      <c r="AV1032" s="15"/>
      <c r="AW1032" s="15"/>
      <c r="AX1032" s="15"/>
      <c r="AY1032" s="15"/>
      <c r="AZ1032" s="15"/>
      <c r="BA1032" s="15"/>
      <c r="BB1032" s="15"/>
      <c r="BC1032" s="15"/>
      <c r="BD1032" s="15"/>
      <c r="BE1032" s="15"/>
      <c r="BF1032" s="15"/>
      <c r="BG1032" s="15"/>
      <c r="BH1032" s="15"/>
      <c r="BI1032" s="15"/>
      <c r="BJ1032" s="15"/>
      <c r="BK1032" s="15"/>
      <c r="BL1032" s="15"/>
      <c r="BM1032" s="15"/>
      <c r="BN1032" s="15"/>
      <c r="BO1032" s="15"/>
      <c r="BP1032" s="15"/>
      <c r="BQ1032" s="15"/>
      <c r="BR1032" s="15"/>
      <c r="BS1032" s="15"/>
      <c r="BT1032" s="15"/>
      <c r="BU1032" s="15"/>
      <c r="BV1032" s="15"/>
      <c r="BW1032" s="15"/>
      <c r="BX1032" s="15"/>
      <c r="BY1032" s="15"/>
      <c r="BZ1032" s="15"/>
      <c r="CA1032" s="15"/>
      <c r="CB1032" s="15"/>
      <c r="CC1032" s="15"/>
      <c r="CD1032" s="15"/>
      <c r="CE1032" s="15"/>
      <c r="CF1032" s="15"/>
      <c r="CG1032" s="15"/>
      <c r="CH1032" s="15"/>
      <c r="CI1032" s="15"/>
      <c r="CJ1032" s="15"/>
      <c r="CK1032" s="15"/>
      <c r="CL1032" s="15"/>
      <c r="CM1032" s="15"/>
      <c r="CN1032" s="15"/>
      <c r="CO1032" s="15"/>
      <c r="CP1032" s="15"/>
      <c r="CQ1032" s="15"/>
      <c r="CR1032" s="15"/>
      <c r="CS1032" s="15"/>
      <c r="CT1032" s="15"/>
      <c r="CU1032" s="15"/>
      <c r="CV1032" s="15"/>
      <c r="CW1032" s="15"/>
      <c r="CX1032" s="15"/>
      <c r="CY1032" s="15"/>
      <c r="CZ1032" s="15"/>
      <c r="DA1032" s="15"/>
      <c r="DB1032" s="15"/>
      <c r="DC1032" s="15"/>
      <c r="DD1032" s="15"/>
      <c r="DE1032" s="15"/>
      <c r="DF1032" s="15"/>
      <c r="DG1032" s="15"/>
      <c r="DH1032" s="15"/>
      <c r="DI1032" s="15"/>
      <c r="DJ1032" s="15"/>
      <c r="DK1032" s="15"/>
      <c r="DL1032" s="15"/>
      <c r="DM1032" s="15"/>
      <c r="DN1032" s="15"/>
      <c r="DO1032" s="15"/>
      <c r="DP1032" s="15"/>
      <c r="DQ1032" s="15"/>
      <c r="DR1032" s="15"/>
      <c r="DS1032" s="15"/>
      <c r="DT1032" s="15"/>
      <c r="DU1032" s="15"/>
      <c r="DV1032" s="15"/>
      <c r="DW1032" s="15"/>
      <c r="DX1032" s="15"/>
      <c r="DY1032" s="15"/>
      <c r="DZ1032" s="15"/>
      <c r="EA1032" s="15"/>
      <c r="EB1032" s="15"/>
      <c r="EC1032" s="15"/>
      <c r="ED1032" s="15"/>
      <c r="EE1032" s="15"/>
      <c r="EF1032" s="15"/>
      <c r="EG1032" s="15"/>
      <c r="EH1032" s="15"/>
      <c r="EI1032" s="15"/>
      <c r="EJ1032" s="15"/>
      <c r="EK1032" s="15"/>
      <c r="EL1032" s="15"/>
      <c r="EM1032" s="15"/>
      <c r="EN1032" s="15"/>
      <c r="EO1032" s="15"/>
      <c r="EP1032" s="15"/>
      <c r="EQ1032" s="15"/>
      <c r="ER1032" s="15"/>
      <c r="ES1032" s="15"/>
      <c r="ET1032" s="15"/>
      <c r="EU1032" s="15"/>
      <c r="EV1032" s="15"/>
      <c r="EW1032" s="15"/>
      <c r="EX1032" s="15"/>
      <c r="EY1032" s="15"/>
      <c r="EZ1032" s="15"/>
      <c r="FA1032" s="15"/>
      <c r="FB1032" s="15"/>
      <c r="FC1032" s="15"/>
      <c r="FD1032" s="15"/>
      <c r="FE1032" s="15"/>
      <c r="FF1032" s="15"/>
      <c r="FG1032" s="15"/>
      <c r="FH1032" s="15"/>
      <c r="FI1032" s="15"/>
      <c r="FJ1032" s="15"/>
      <c r="FK1032" s="15"/>
      <c r="FL1032" s="15"/>
      <c r="FM1032" s="15"/>
      <c r="FN1032" s="15"/>
      <c r="FO1032" s="15"/>
      <c r="FP1032" s="15"/>
      <c r="FQ1032" s="15"/>
      <c r="FR1032" s="15"/>
      <c r="FS1032" s="15"/>
      <c r="FT1032" s="15"/>
      <c r="FU1032" s="15"/>
      <c r="FV1032" s="15"/>
      <c r="FW1032" s="15"/>
      <c r="FX1032" s="15"/>
      <c r="FY1032" s="15"/>
      <c r="FZ1032" s="15"/>
      <c r="GA1032" s="15"/>
      <c r="GB1032" s="15"/>
      <c r="GC1032" s="15"/>
      <c r="GD1032" s="15"/>
      <c r="GE1032" s="15"/>
      <c r="GF1032" s="15"/>
      <c r="GG1032" s="15"/>
      <c r="GH1032" s="15"/>
      <c r="GI1032" s="15"/>
      <c r="GJ1032" s="15"/>
      <c r="GK1032" s="15"/>
      <c r="GL1032" s="15"/>
      <c r="GM1032" s="15"/>
      <c r="GN1032" s="15"/>
      <c r="GO1032" s="15"/>
      <c r="GP1032" s="15"/>
      <c r="GQ1032" s="15"/>
      <c r="GR1032" s="15"/>
      <c r="GS1032" s="15"/>
      <c r="GT1032" s="15"/>
      <c r="GU1032" s="15"/>
      <c r="GV1032" s="15"/>
      <c r="GW1032" s="15"/>
      <c r="GX1032" s="15"/>
      <c r="GY1032" s="15"/>
      <c r="GZ1032" s="15"/>
      <c r="HA1032" s="15"/>
      <c r="HB1032" s="15"/>
      <c r="HC1032" s="15"/>
      <c r="HD1032" s="15"/>
      <c r="HE1032" s="15"/>
      <c r="HF1032" s="15"/>
      <c r="HG1032" s="15"/>
      <c r="HH1032" s="15"/>
      <c r="HI1032" s="15"/>
      <c r="HJ1032" s="15"/>
      <c r="HK1032" s="15"/>
      <c r="HL1032" s="15"/>
      <c r="HM1032" s="15"/>
      <c r="HN1032" s="15"/>
      <c r="HO1032" s="15"/>
      <c r="HP1032" s="15"/>
      <c r="HQ1032" s="15"/>
      <c r="HR1032" s="15"/>
      <c r="HS1032" s="15"/>
      <c r="HT1032" s="15"/>
      <c r="HU1032" s="15"/>
      <c r="HV1032" s="15"/>
      <c r="HW1032" s="15"/>
      <c r="HX1032" s="15"/>
      <c r="HY1032" s="15"/>
      <c r="HZ1032" s="15"/>
      <c r="IA1032" s="15"/>
      <c r="IB1032" s="15"/>
    </row>
    <row r="1033" s="11" customFormat="1" ht="39.95" customHeight="1" spans="1:236">
      <c r="A1033" s="52">
        <v>234</v>
      </c>
      <c r="B1033" s="52" t="s">
        <v>1854</v>
      </c>
      <c r="C1033" s="52" t="s">
        <v>2534</v>
      </c>
      <c r="D1033" s="52" t="s">
        <v>1220</v>
      </c>
      <c r="E1033" s="52" t="s">
        <v>1807</v>
      </c>
      <c r="F1033" s="64">
        <v>0.9</v>
      </c>
      <c r="G1033" s="65">
        <v>6.7605</v>
      </c>
      <c r="H1033" s="52" t="s">
        <v>1833</v>
      </c>
      <c r="I1033" s="65"/>
      <c r="J1033" s="53" t="s">
        <v>1809</v>
      </c>
      <c r="K1033" s="53" t="s">
        <v>2146</v>
      </c>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15"/>
      <c r="AR1033" s="15"/>
      <c r="AS1033" s="15"/>
      <c r="AT1033" s="15"/>
      <c r="AU1033" s="15"/>
      <c r="AV1033" s="15"/>
      <c r="AW1033" s="15"/>
      <c r="AX1033" s="15"/>
      <c r="AY1033" s="15"/>
      <c r="AZ1033" s="15"/>
      <c r="BA1033" s="15"/>
      <c r="BB1033" s="15"/>
      <c r="BC1033" s="15"/>
      <c r="BD1033" s="15"/>
      <c r="BE1033" s="15"/>
      <c r="BF1033" s="15"/>
      <c r="BG1033" s="15"/>
      <c r="BH1033" s="15"/>
      <c r="BI1033" s="15"/>
      <c r="BJ1033" s="15"/>
      <c r="BK1033" s="15"/>
      <c r="BL1033" s="15"/>
      <c r="BM1033" s="15"/>
      <c r="BN1033" s="15"/>
      <c r="BO1033" s="15"/>
      <c r="BP1033" s="15"/>
      <c r="BQ1033" s="15"/>
      <c r="BR1033" s="15"/>
      <c r="BS1033" s="15"/>
      <c r="BT1033" s="15"/>
      <c r="BU1033" s="15"/>
      <c r="BV1033" s="15"/>
      <c r="BW1033" s="15"/>
      <c r="BX1033" s="15"/>
      <c r="BY1033" s="15"/>
      <c r="BZ1033" s="15"/>
      <c r="CA1033" s="15"/>
      <c r="CB1033" s="15"/>
      <c r="CC1033" s="15"/>
      <c r="CD1033" s="15"/>
      <c r="CE1033" s="15"/>
      <c r="CF1033" s="15"/>
      <c r="CG1033" s="15"/>
      <c r="CH1033" s="15"/>
      <c r="CI1033" s="15"/>
      <c r="CJ1033" s="15"/>
      <c r="CK1033" s="15"/>
      <c r="CL1033" s="15"/>
      <c r="CM1033" s="15"/>
      <c r="CN1033" s="15"/>
      <c r="CO1033" s="15"/>
      <c r="CP1033" s="15"/>
      <c r="CQ1033" s="15"/>
      <c r="CR1033" s="15"/>
      <c r="CS1033" s="15"/>
      <c r="CT1033" s="15"/>
      <c r="CU1033" s="15"/>
      <c r="CV1033" s="15"/>
      <c r="CW1033" s="15"/>
      <c r="CX1033" s="15"/>
      <c r="CY1033" s="15"/>
      <c r="CZ1033" s="15"/>
      <c r="DA1033" s="15"/>
      <c r="DB1033" s="15"/>
      <c r="DC1033" s="15"/>
      <c r="DD1033" s="15"/>
      <c r="DE1033" s="15"/>
      <c r="DF1033" s="15"/>
      <c r="DG1033" s="15"/>
      <c r="DH1033" s="15"/>
      <c r="DI1033" s="15"/>
      <c r="DJ1033" s="15"/>
      <c r="DK1033" s="15"/>
      <c r="DL1033" s="15"/>
      <c r="DM1033" s="15"/>
      <c r="DN1033" s="15"/>
      <c r="DO1033" s="15"/>
      <c r="DP1033" s="15"/>
      <c r="DQ1033" s="15"/>
      <c r="DR1033" s="15"/>
      <c r="DS1033" s="15"/>
      <c r="DT1033" s="15"/>
      <c r="DU1033" s="15"/>
      <c r="DV1033" s="15"/>
      <c r="DW1033" s="15"/>
      <c r="DX1033" s="15"/>
      <c r="DY1033" s="15"/>
      <c r="DZ1033" s="15"/>
      <c r="EA1033" s="15"/>
      <c r="EB1033" s="15"/>
      <c r="EC1033" s="15"/>
      <c r="ED1033" s="15"/>
      <c r="EE1033" s="15"/>
      <c r="EF1033" s="15"/>
      <c r="EG1033" s="15"/>
      <c r="EH1033" s="15"/>
      <c r="EI1033" s="15"/>
      <c r="EJ1033" s="15"/>
      <c r="EK1033" s="15"/>
      <c r="EL1033" s="15"/>
      <c r="EM1033" s="15"/>
      <c r="EN1033" s="15"/>
      <c r="EO1033" s="15"/>
      <c r="EP1033" s="15"/>
      <c r="EQ1033" s="15"/>
      <c r="ER1033" s="15"/>
      <c r="ES1033" s="15"/>
      <c r="ET1033" s="15"/>
      <c r="EU1033" s="15"/>
      <c r="EV1033" s="15"/>
      <c r="EW1033" s="15"/>
      <c r="EX1033" s="15"/>
      <c r="EY1033" s="15"/>
      <c r="EZ1033" s="15"/>
      <c r="FA1033" s="15"/>
      <c r="FB1033" s="15"/>
      <c r="FC1033" s="15"/>
      <c r="FD1033" s="15"/>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5"/>
      <c r="FZ1033" s="15"/>
      <c r="GA1033" s="15"/>
      <c r="GB1033" s="15"/>
      <c r="GC1033" s="15"/>
      <c r="GD1033" s="15"/>
      <c r="GE1033" s="15"/>
      <c r="GF1033" s="15"/>
      <c r="GG1033" s="15"/>
      <c r="GH1033" s="15"/>
      <c r="GI1033" s="15"/>
      <c r="GJ1033" s="15"/>
      <c r="GK1033" s="15"/>
      <c r="GL1033" s="15"/>
      <c r="GM1033" s="15"/>
      <c r="GN1033" s="15"/>
      <c r="GO1033" s="15"/>
      <c r="GP1033" s="15"/>
      <c r="GQ1033" s="15"/>
      <c r="GR1033" s="15"/>
      <c r="GS1033" s="15"/>
      <c r="GT1033" s="15"/>
      <c r="GU1033" s="15"/>
      <c r="GV1033" s="15"/>
      <c r="GW1033" s="15"/>
      <c r="GX1033" s="15"/>
      <c r="GY1033" s="15"/>
      <c r="GZ1033" s="15"/>
      <c r="HA1033" s="15"/>
      <c r="HB1033" s="15"/>
      <c r="HC1033" s="15"/>
      <c r="HD1033" s="15"/>
      <c r="HE1033" s="15"/>
      <c r="HF1033" s="15"/>
      <c r="HG1033" s="15"/>
      <c r="HH1033" s="15"/>
      <c r="HI1033" s="15"/>
      <c r="HJ1033" s="15"/>
      <c r="HK1033" s="15"/>
      <c r="HL1033" s="15"/>
      <c r="HM1033" s="15"/>
      <c r="HN1033" s="15"/>
      <c r="HO1033" s="15"/>
      <c r="HP1033" s="15"/>
      <c r="HQ1033" s="15"/>
      <c r="HR1033" s="15"/>
      <c r="HS1033" s="15"/>
      <c r="HT1033" s="15"/>
      <c r="HU1033" s="15"/>
      <c r="HV1033" s="15"/>
      <c r="HW1033" s="15"/>
      <c r="HX1033" s="15"/>
      <c r="HY1033" s="15"/>
      <c r="HZ1033" s="15"/>
      <c r="IA1033" s="15"/>
      <c r="IB1033" s="15"/>
    </row>
    <row r="1034" s="11" customFormat="1" ht="39.95" customHeight="1" spans="1:236">
      <c r="A1034" s="52">
        <v>235</v>
      </c>
      <c r="B1034" s="53" t="s">
        <v>1854</v>
      </c>
      <c r="C1034" s="52" t="s">
        <v>2535</v>
      </c>
      <c r="D1034" s="52" t="s">
        <v>559</v>
      </c>
      <c r="E1034" s="52" t="s">
        <v>1807</v>
      </c>
      <c r="F1034" s="64">
        <v>0.9</v>
      </c>
      <c r="G1034" s="65">
        <v>13.5446</v>
      </c>
      <c r="H1034" s="52" t="s">
        <v>1825</v>
      </c>
      <c r="I1034" s="65"/>
      <c r="J1034" s="53" t="s">
        <v>1809</v>
      </c>
      <c r="K1034" s="53" t="s">
        <v>2146</v>
      </c>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5"/>
      <c r="AW1034" s="15"/>
      <c r="AX1034" s="15"/>
      <c r="AY1034" s="15"/>
      <c r="AZ1034" s="15"/>
      <c r="BA1034" s="15"/>
      <c r="BB1034" s="15"/>
      <c r="BC1034" s="15"/>
      <c r="BD1034" s="15"/>
      <c r="BE1034" s="15"/>
      <c r="BF1034" s="15"/>
      <c r="BG1034" s="15"/>
      <c r="BH1034" s="15"/>
      <c r="BI1034" s="15"/>
      <c r="BJ1034" s="15"/>
      <c r="BK1034" s="15"/>
      <c r="BL1034" s="15"/>
      <c r="BM1034" s="15"/>
      <c r="BN1034" s="15"/>
      <c r="BO1034" s="15"/>
      <c r="BP1034" s="15"/>
      <c r="BQ1034" s="15"/>
      <c r="BR1034" s="15"/>
      <c r="BS1034" s="15"/>
      <c r="BT1034" s="15"/>
      <c r="BU1034" s="15"/>
      <c r="BV1034" s="15"/>
      <c r="BW1034" s="15"/>
      <c r="BX1034" s="15"/>
      <c r="BY1034" s="15"/>
      <c r="BZ1034" s="15"/>
      <c r="CA1034" s="15"/>
      <c r="CB1034" s="15"/>
      <c r="CC1034" s="15"/>
      <c r="CD1034" s="15"/>
      <c r="CE1034" s="15"/>
      <c r="CF1034" s="15"/>
      <c r="CG1034" s="15"/>
      <c r="CH1034" s="15"/>
      <c r="CI1034" s="15"/>
      <c r="CJ1034" s="15"/>
      <c r="CK1034" s="15"/>
      <c r="CL1034" s="15"/>
      <c r="CM1034" s="15"/>
      <c r="CN1034" s="15"/>
      <c r="CO1034" s="15"/>
      <c r="CP1034" s="15"/>
      <c r="CQ1034" s="15"/>
      <c r="CR1034" s="15"/>
      <c r="CS1034" s="15"/>
      <c r="CT1034" s="15"/>
      <c r="CU1034" s="15"/>
      <c r="CV1034" s="15"/>
      <c r="CW1034" s="15"/>
      <c r="CX1034" s="15"/>
      <c r="CY1034" s="15"/>
      <c r="CZ1034" s="15"/>
      <c r="DA1034" s="15"/>
      <c r="DB1034" s="15"/>
      <c r="DC1034" s="15"/>
      <c r="DD1034" s="15"/>
      <c r="DE1034" s="15"/>
      <c r="DF1034" s="15"/>
      <c r="DG1034" s="15"/>
      <c r="DH1034" s="15"/>
      <c r="DI1034" s="15"/>
      <c r="DJ1034" s="15"/>
      <c r="DK1034" s="15"/>
      <c r="DL1034" s="15"/>
      <c r="DM1034" s="15"/>
      <c r="DN1034" s="15"/>
      <c r="DO1034" s="15"/>
      <c r="DP1034" s="15"/>
      <c r="DQ1034" s="15"/>
      <c r="DR1034" s="15"/>
      <c r="DS1034" s="15"/>
      <c r="DT1034" s="15"/>
      <c r="DU1034" s="15"/>
      <c r="DV1034" s="15"/>
      <c r="DW1034" s="15"/>
      <c r="DX1034" s="15"/>
      <c r="DY1034" s="15"/>
      <c r="DZ1034" s="15"/>
      <c r="EA1034" s="15"/>
      <c r="EB1034" s="15"/>
      <c r="EC1034" s="15"/>
      <c r="ED1034" s="15"/>
      <c r="EE1034" s="15"/>
      <c r="EF1034" s="15"/>
      <c r="EG1034" s="15"/>
      <c r="EH1034" s="15"/>
      <c r="EI1034" s="15"/>
      <c r="EJ1034" s="15"/>
      <c r="EK1034" s="15"/>
      <c r="EL1034" s="15"/>
      <c r="EM1034" s="15"/>
      <c r="EN1034" s="15"/>
      <c r="EO1034" s="15"/>
      <c r="EP1034" s="15"/>
      <c r="EQ1034" s="15"/>
      <c r="ER1034" s="15"/>
      <c r="ES1034" s="15"/>
      <c r="ET1034" s="15"/>
      <c r="EU1034" s="15"/>
      <c r="EV1034" s="15"/>
      <c r="EW1034" s="15"/>
      <c r="EX1034" s="15"/>
      <c r="EY1034" s="15"/>
      <c r="EZ1034" s="15"/>
      <c r="FA1034" s="15"/>
      <c r="FB1034" s="15"/>
      <c r="FC1034" s="15"/>
      <c r="FD1034" s="15"/>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5"/>
      <c r="FZ1034" s="15"/>
      <c r="GA1034" s="15"/>
      <c r="GB1034" s="15"/>
      <c r="GC1034" s="15"/>
      <c r="GD1034" s="15"/>
      <c r="GE1034" s="15"/>
      <c r="GF1034" s="15"/>
      <c r="GG1034" s="15"/>
      <c r="GH1034" s="15"/>
      <c r="GI1034" s="15"/>
      <c r="GJ1034" s="15"/>
      <c r="GK1034" s="15"/>
      <c r="GL1034" s="15"/>
      <c r="GM1034" s="15"/>
      <c r="GN1034" s="15"/>
      <c r="GO1034" s="15"/>
      <c r="GP1034" s="15"/>
      <c r="GQ1034" s="15"/>
      <c r="GR1034" s="15"/>
      <c r="GS1034" s="15"/>
      <c r="GT1034" s="15"/>
      <c r="GU1034" s="15"/>
      <c r="GV1034" s="15"/>
      <c r="GW1034" s="15"/>
      <c r="GX1034" s="15"/>
      <c r="GY1034" s="15"/>
      <c r="GZ1034" s="15"/>
      <c r="HA1034" s="15"/>
      <c r="HB1034" s="15"/>
      <c r="HC1034" s="15"/>
      <c r="HD1034" s="15"/>
      <c r="HE1034" s="15"/>
      <c r="HF1034" s="15"/>
      <c r="HG1034" s="15"/>
      <c r="HH1034" s="15"/>
      <c r="HI1034" s="15"/>
      <c r="HJ1034" s="15"/>
      <c r="HK1034" s="15"/>
      <c r="HL1034" s="15"/>
      <c r="HM1034" s="15"/>
      <c r="HN1034" s="15"/>
      <c r="HO1034" s="15"/>
      <c r="HP1034" s="15"/>
      <c r="HQ1034" s="15"/>
      <c r="HR1034" s="15"/>
      <c r="HS1034" s="15"/>
      <c r="HT1034" s="15"/>
      <c r="HU1034" s="15"/>
      <c r="HV1034" s="15"/>
      <c r="HW1034" s="15"/>
      <c r="HX1034" s="15"/>
      <c r="HY1034" s="15"/>
      <c r="HZ1034" s="15"/>
      <c r="IA1034" s="15"/>
      <c r="IB1034" s="15"/>
    </row>
    <row r="1035" s="11" customFormat="1" ht="39.95" customHeight="1" spans="1:236">
      <c r="A1035" s="52">
        <v>236</v>
      </c>
      <c r="B1035" s="53" t="s">
        <v>1854</v>
      </c>
      <c r="C1035" s="52" t="s">
        <v>2536</v>
      </c>
      <c r="D1035" s="52" t="s">
        <v>749</v>
      </c>
      <c r="E1035" s="52" t="s">
        <v>1807</v>
      </c>
      <c r="F1035" s="64">
        <v>0.9</v>
      </c>
      <c r="G1035" s="65">
        <v>14.8323</v>
      </c>
      <c r="H1035" s="52" t="s">
        <v>1848</v>
      </c>
      <c r="I1035" s="65"/>
      <c r="J1035" s="53" t="s">
        <v>1809</v>
      </c>
      <c r="K1035" s="53" t="s">
        <v>2146</v>
      </c>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15"/>
      <c r="AR1035" s="15"/>
      <c r="AS1035" s="15"/>
      <c r="AT1035" s="15"/>
      <c r="AU1035" s="15"/>
      <c r="AV1035" s="15"/>
      <c r="AW1035" s="15"/>
      <c r="AX1035" s="15"/>
      <c r="AY1035" s="15"/>
      <c r="AZ1035" s="15"/>
      <c r="BA1035" s="15"/>
      <c r="BB1035" s="15"/>
      <c r="BC1035" s="15"/>
      <c r="BD1035" s="15"/>
      <c r="BE1035" s="15"/>
      <c r="BF1035" s="15"/>
      <c r="BG1035" s="15"/>
      <c r="BH1035" s="15"/>
      <c r="BI1035" s="15"/>
      <c r="BJ1035" s="15"/>
      <c r="BK1035" s="15"/>
      <c r="BL1035" s="15"/>
      <c r="BM1035" s="15"/>
      <c r="BN1035" s="15"/>
      <c r="BO1035" s="15"/>
      <c r="BP1035" s="15"/>
      <c r="BQ1035" s="15"/>
      <c r="BR1035" s="15"/>
      <c r="BS1035" s="15"/>
      <c r="BT1035" s="15"/>
      <c r="BU1035" s="15"/>
      <c r="BV1035" s="15"/>
      <c r="BW1035" s="15"/>
      <c r="BX1035" s="15"/>
      <c r="BY1035" s="15"/>
      <c r="BZ1035" s="15"/>
      <c r="CA1035" s="15"/>
      <c r="CB1035" s="15"/>
      <c r="CC1035" s="15"/>
      <c r="CD1035" s="15"/>
      <c r="CE1035" s="15"/>
      <c r="CF1035" s="15"/>
      <c r="CG1035" s="15"/>
      <c r="CH1035" s="15"/>
      <c r="CI1035" s="15"/>
      <c r="CJ1035" s="15"/>
      <c r="CK1035" s="15"/>
      <c r="CL1035" s="15"/>
      <c r="CM1035" s="15"/>
      <c r="CN1035" s="15"/>
      <c r="CO1035" s="15"/>
      <c r="CP1035" s="15"/>
      <c r="CQ1035" s="15"/>
      <c r="CR1035" s="15"/>
      <c r="CS1035" s="15"/>
      <c r="CT1035" s="15"/>
      <c r="CU1035" s="15"/>
      <c r="CV1035" s="15"/>
      <c r="CW1035" s="15"/>
      <c r="CX1035" s="15"/>
      <c r="CY1035" s="15"/>
      <c r="CZ1035" s="15"/>
      <c r="DA1035" s="15"/>
      <c r="DB1035" s="15"/>
      <c r="DC1035" s="15"/>
      <c r="DD1035" s="15"/>
      <c r="DE1035" s="15"/>
      <c r="DF1035" s="15"/>
      <c r="DG1035" s="15"/>
      <c r="DH1035" s="15"/>
      <c r="DI1035" s="15"/>
      <c r="DJ1035" s="15"/>
      <c r="DK1035" s="15"/>
      <c r="DL1035" s="15"/>
      <c r="DM1035" s="15"/>
      <c r="DN1035" s="15"/>
      <c r="DO1035" s="15"/>
      <c r="DP1035" s="15"/>
      <c r="DQ1035" s="15"/>
      <c r="DR1035" s="15"/>
      <c r="DS1035" s="15"/>
      <c r="DT1035" s="15"/>
      <c r="DU1035" s="15"/>
      <c r="DV1035" s="15"/>
      <c r="DW1035" s="15"/>
      <c r="DX1035" s="15"/>
      <c r="DY1035" s="15"/>
      <c r="DZ1035" s="15"/>
      <c r="EA1035" s="15"/>
      <c r="EB1035" s="15"/>
      <c r="EC1035" s="15"/>
      <c r="ED1035" s="15"/>
      <c r="EE1035" s="15"/>
      <c r="EF1035" s="15"/>
      <c r="EG1035" s="15"/>
      <c r="EH1035" s="15"/>
      <c r="EI1035" s="15"/>
      <c r="EJ1035" s="15"/>
      <c r="EK1035" s="15"/>
      <c r="EL1035" s="15"/>
      <c r="EM1035" s="15"/>
      <c r="EN1035" s="15"/>
      <c r="EO1035" s="15"/>
      <c r="EP1035" s="15"/>
      <c r="EQ1035" s="15"/>
      <c r="ER1035" s="15"/>
      <c r="ES1035" s="15"/>
      <c r="ET1035" s="15"/>
      <c r="EU1035" s="15"/>
      <c r="EV1035" s="15"/>
      <c r="EW1035" s="15"/>
      <c r="EX1035" s="15"/>
      <c r="EY1035" s="15"/>
      <c r="EZ1035" s="15"/>
      <c r="FA1035" s="15"/>
      <c r="FB1035" s="15"/>
      <c r="FC1035" s="15"/>
      <c r="FD1035" s="15"/>
      <c r="FE1035" s="15"/>
      <c r="FF1035" s="15"/>
      <c r="FG1035" s="15"/>
      <c r="FH1035" s="15"/>
      <c r="FI1035" s="15"/>
      <c r="FJ1035" s="15"/>
      <c r="FK1035" s="15"/>
      <c r="FL1035" s="15"/>
      <c r="FM1035" s="15"/>
      <c r="FN1035" s="15"/>
      <c r="FO1035" s="15"/>
      <c r="FP1035" s="15"/>
      <c r="FQ1035" s="15"/>
      <c r="FR1035" s="15"/>
      <c r="FS1035" s="15"/>
      <c r="FT1035" s="15"/>
      <c r="FU1035" s="15"/>
      <c r="FV1035" s="15"/>
      <c r="FW1035" s="15"/>
      <c r="FX1035" s="15"/>
      <c r="FY1035" s="15"/>
      <c r="FZ1035" s="15"/>
      <c r="GA1035" s="15"/>
      <c r="GB1035" s="15"/>
      <c r="GC1035" s="15"/>
      <c r="GD1035" s="15"/>
      <c r="GE1035" s="15"/>
      <c r="GF1035" s="15"/>
      <c r="GG1035" s="15"/>
      <c r="GH1035" s="15"/>
      <c r="GI1035" s="15"/>
      <c r="GJ1035" s="15"/>
      <c r="GK1035" s="15"/>
      <c r="GL1035" s="15"/>
      <c r="GM1035" s="15"/>
      <c r="GN1035" s="15"/>
      <c r="GO1035" s="15"/>
      <c r="GP1035" s="15"/>
      <c r="GQ1035" s="15"/>
      <c r="GR1035" s="15"/>
      <c r="GS1035" s="15"/>
      <c r="GT1035" s="15"/>
      <c r="GU1035" s="15"/>
      <c r="GV1035" s="15"/>
      <c r="GW1035" s="15"/>
      <c r="GX1035" s="15"/>
      <c r="GY1035" s="15"/>
      <c r="GZ1035" s="15"/>
      <c r="HA1035" s="15"/>
      <c r="HB1035" s="15"/>
      <c r="HC1035" s="15"/>
      <c r="HD1035" s="15"/>
      <c r="HE1035" s="15"/>
      <c r="HF1035" s="15"/>
      <c r="HG1035" s="15"/>
      <c r="HH1035" s="15"/>
      <c r="HI1035" s="15"/>
      <c r="HJ1035" s="15"/>
      <c r="HK1035" s="15"/>
      <c r="HL1035" s="15"/>
      <c r="HM1035" s="15"/>
      <c r="HN1035" s="15"/>
      <c r="HO1035" s="15"/>
      <c r="HP1035" s="15"/>
      <c r="HQ1035" s="15"/>
      <c r="HR1035" s="15"/>
      <c r="HS1035" s="15"/>
      <c r="HT1035" s="15"/>
      <c r="HU1035" s="15"/>
      <c r="HV1035" s="15"/>
      <c r="HW1035" s="15"/>
      <c r="HX1035" s="15"/>
      <c r="HY1035" s="15"/>
      <c r="HZ1035" s="15"/>
      <c r="IA1035" s="15"/>
      <c r="IB1035" s="15"/>
    </row>
    <row r="1036" s="11" customFormat="1" ht="39.95" customHeight="1" spans="1:236">
      <c r="A1036" s="52">
        <v>237</v>
      </c>
      <c r="B1036" s="53" t="s">
        <v>1854</v>
      </c>
      <c r="C1036" s="52" t="s">
        <v>2537</v>
      </c>
      <c r="D1036" s="52" t="s">
        <v>235</v>
      </c>
      <c r="E1036" s="52" t="s">
        <v>1807</v>
      </c>
      <c r="F1036" s="64">
        <v>0.9</v>
      </c>
      <c r="G1036" s="65">
        <v>5.3462</v>
      </c>
      <c r="H1036" s="52" t="s">
        <v>1978</v>
      </c>
      <c r="I1036" s="65"/>
      <c r="J1036" s="53" t="s">
        <v>1809</v>
      </c>
      <c r="K1036" s="53" t="s">
        <v>2146</v>
      </c>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15"/>
      <c r="AR1036" s="15"/>
      <c r="AS1036" s="15"/>
      <c r="AT1036" s="15"/>
      <c r="AU1036" s="15"/>
      <c r="AV1036" s="15"/>
      <c r="AW1036" s="15"/>
      <c r="AX1036" s="15"/>
      <c r="AY1036" s="15"/>
      <c r="AZ1036" s="15"/>
      <c r="BA1036" s="15"/>
      <c r="BB1036" s="15"/>
      <c r="BC1036" s="15"/>
      <c r="BD1036" s="15"/>
      <c r="BE1036" s="15"/>
      <c r="BF1036" s="15"/>
      <c r="BG1036" s="15"/>
      <c r="BH1036" s="15"/>
      <c r="BI1036" s="15"/>
      <c r="BJ1036" s="15"/>
      <c r="BK1036" s="15"/>
      <c r="BL1036" s="15"/>
      <c r="BM1036" s="15"/>
      <c r="BN1036" s="15"/>
      <c r="BO1036" s="15"/>
      <c r="BP1036" s="15"/>
      <c r="BQ1036" s="15"/>
      <c r="BR1036" s="15"/>
      <c r="BS1036" s="15"/>
      <c r="BT1036" s="15"/>
      <c r="BU1036" s="15"/>
      <c r="BV1036" s="15"/>
      <c r="BW1036" s="15"/>
      <c r="BX1036" s="15"/>
      <c r="BY1036" s="15"/>
      <c r="BZ1036" s="15"/>
      <c r="CA1036" s="15"/>
      <c r="CB1036" s="15"/>
      <c r="CC1036" s="15"/>
      <c r="CD1036" s="15"/>
      <c r="CE1036" s="15"/>
      <c r="CF1036" s="15"/>
      <c r="CG1036" s="15"/>
      <c r="CH1036" s="15"/>
      <c r="CI1036" s="15"/>
      <c r="CJ1036" s="15"/>
      <c r="CK1036" s="15"/>
      <c r="CL1036" s="15"/>
      <c r="CM1036" s="15"/>
      <c r="CN1036" s="15"/>
      <c r="CO1036" s="15"/>
      <c r="CP1036" s="15"/>
      <c r="CQ1036" s="15"/>
      <c r="CR1036" s="15"/>
      <c r="CS1036" s="15"/>
      <c r="CT1036" s="15"/>
      <c r="CU1036" s="15"/>
      <c r="CV1036" s="15"/>
      <c r="CW1036" s="15"/>
      <c r="CX1036" s="15"/>
      <c r="CY1036" s="15"/>
      <c r="CZ1036" s="15"/>
      <c r="DA1036" s="15"/>
      <c r="DB1036" s="15"/>
      <c r="DC1036" s="15"/>
      <c r="DD1036" s="15"/>
      <c r="DE1036" s="15"/>
      <c r="DF1036" s="15"/>
      <c r="DG1036" s="15"/>
      <c r="DH1036" s="15"/>
      <c r="DI1036" s="15"/>
      <c r="DJ1036" s="15"/>
      <c r="DK1036" s="15"/>
      <c r="DL1036" s="15"/>
      <c r="DM1036" s="15"/>
      <c r="DN1036" s="15"/>
      <c r="DO1036" s="15"/>
      <c r="DP1036" s="15"/>
      <c r="DQ1036" s="15"/>
      <c r="DR1036" s="15"/>
      <c r="DS1036" s="15"/>
      <c r="DT1036" s="15"/>
      <c r="DU1036" s="15"/>
      <c r="DV1036" s="15"/>
      <c r="DW1036" s="15"/>
      <c r="DX1036" s="15"/>
      <c r="DY1036" s="15"/>
      <c r="DZ1036" s="15"/>
      <c r="EA1036" s="15"/>
      <c r="EB1036" s="15"/>
      <c r="EC1036" s="15"/>
      <c r="ED1036" s="15"/>
      <c r="EE1036" s="15"/>
      <c r="EF1036" s="15"/>
      <c r="EG1036" s="15"/>
      <c r="EH1036" s="15"/>
      <c r="EI1036" s="15"/>
      <c r="EJ1036" s="15"/>
      <c r="EK1036" s="15"/>
      <c r="EL1036" s="15"/>
      <c r="EM1036" s="15"/>
      <c r="EN1036" s="15"/>
      <c r="EO1036" s="15"/>
      <c r="EP1036" s="15"/>
      <c r="EQ1036" s="15"/>
      <c r="ER1036" s="15"/>
      <c r="ES1036" s="15"/>
      <c r="ET1036" s="15"/>
      <c r="EU1036" s="15"/>
      <c r="EV1036" s="15"/>
      <c r="EW1036" s="15"/>
      <c r="EX1036" s="15"/>
      <c r="EY1036" s="15"/>
      <c r="EZ1036" s="15"/>
      <c r="FA1036" s="15"/>
      <c r="FB1036" s="15"/>
      <c r="FC1036" s="15"/>
      <c r="FD1036" s="15"/>
      <c r="FE1036" s="15"/>
      <c r="FF1036" s="15"/>
      <c r="FG1036" s="15"/>
      <c r="FH1036" s="15"/>
      <c r="FI1036" s="15"/>
      <c r="FJ1036" s="15"/>
      <c r="FK1036" s="15"/>
      <c r="FL1036" s="15"/>
      <c r="FM1036" s="15"/>
      <c r="FN1036" s="15"/>
      <c r="FO1036" s="15"/>
      <c r="FP1036" s="15"/>
      <c r="FQ1036" s="15"/>
      <c r="FR1036" s="15"/>
      <c r="FS1036" s="15"/>
      <c r="FT1036" s="15"/>
      <c r="FU1036" s="15"/>
      <c r="FV1036" s="15"/>
      <c r="FW1036" s="15"/>
      <c r="FX1036" s="15"/>
      <c r="FY1036" s="15"/>
      <c r="FZ1036" s="15"/>
      <c r="GA1036" s="15"/>
      <c r="GB1036" s="15"/>
      <c r="GC1036" s="15"/>
      <c r="GD1036" s="15"/>
      <c r="GE1036" s="15"/>
      <c r="GF1036" s="15"/>
      <c r="GG1036" s="15"/>
      <c r="GH1036" s="15"/>
      <c r="GI1036" s="15"/>
      <c r="GJ1036" s="15"/>
      <c r="GK1036" s="15"/>
      <c r="GL1036" s="15"/>
      <c r="GM1036" s="15"/>
      <c r="GN1036" s="15"/>
      <c r="GO1036" s="15"/>
      <c r="GP1036" s="15"/>
      <c r="GQ1036" s="15"/>
      <c r="GR1036" s="15"/>
      <c r="GS1036" s="15"/>
      <c r="GT1036" s="15"/>
      <c r="GU1036" s="15"/>
      <c r="GV1036" s="15"/>
      <c r="GW1036" s="15"/>
      <c r="GX1036" s="15"/>
      <c r="GY1036" s="15"/>
      <c r="GZ1036" s="15"/>
      <c r="HA1036" s="15"/>
      <c r="HB1036" s="15"/>
      <c r="HC1036" s="15"/>
      <c r="HD1036" s="15"/>
      <c r="HE1036" s="15"/>
      <c r="HF1036" s="15"/>
      <c r="HG1036" s="15"/>
      <c r="HH1036" s="15"/>
      <c r="HI1036" s="15"/>
      <c r="HJ1036" s="15"/>
      <c r="HK1036" s="15"/>
      <c r="HL1036" s="15"/>
      <c r="HM1036" s="15"/>
      <c r="HN1036" s="15"/>
      <c r="HO1036" s="15"/>
      <c r="HP1036" s="15"/>
      <c r="HQ1036" s="15"/>
      <c r="HR1036" s="15"/>
      <c r="HS1036" s="15"/>
      <c r="HT1036" s="15"/>
      <c r="HU1036" s="15"/>
      <c r="HV1036" s="15"/>
      <c r="HW1036" s="15"/>
      <c r="HX1036" s="15"/>
      <c r="HY1036" s="15"/>
      <c r="HZ1036" s="15"/>
      <c r="IA1036" s="15"/>
      <c r="IB1036" s="15"/>
    </row>
    <row r="1037" s="11" customFormat="1" ht="39.95" customHeight="1" spans="1:236">
      <c r="A1037" s="52">
        <v>238</v>
      </c>
      <c r="B1037" s="53" t="s">
        <v>1854</v>
      </c>
      <c r="C1037" s="52" t="s">
        <v>2538</v>
      </c>
      <c r="D1037" s="52" t="s">
        <v>150</v>
      </c>
      <c r="E1037" s="52" t="s">
        <v>1931</v>
      </c>
      <c r="F1037" s="64">
        <v>0.9</v>
      </c>
      <c r="G1037" s="65">
        <v>60.4813</v>
      </c>
      <c r="H1037" s="52" t="s">
        <v>1895</v>
      </c>
      <c r="I1037" s="65"/>
      <c r="J1037" s="53" t="s">
        <v>1809</v>
      </c>
      <c r="K1037" s="53" t="s">
        <v>2146</v>
      </c>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15"/>
      <c r="AR1037" s="15"/>
      <c r="AS1037" s="15"/>
      <c r="AT1037" s="15"/>
      <c r="AU1037" s="15"/>
      <c r="AV1037" s="15"/>
      <c r="AW1037" s="15"/>
      <c r="AX1037" s="15"/>
      <c r="AY1037" s="15"/>
      <c r="AZ1037" s="15"/>
      <c r="BA1037" s="15"/>
      <c r="BB1037" s="15"/>
      <c r="BC1037" s="15"/>
      <c r="BD1037" s="15"/>
      <c r="BE1037" s="15"/>
      <c r="BF1037" s="15"/>
      <c r="BG1037" s="15"/>
      <c r="BH1037" s="15"/>
      <c r="BI1037" s="15"/>
      <c r="BJ1037" s="15"/>
      <c r="BK1037" s="15"/>
      <c r="BL1037" s="15"/>
      <c r="BM1037" s="15"/>
      <c r="BN1037" s="15"/>
      <c r="BO1037" s="15"/>
      <c r="BP1037" s="15"/>
      <c r="BQ1037" s="15"/>
      <c r="BR1037" s="15"/>
      <c r="BS1037" s="15"/>
      <c r="BT1037" s="15"/>
      <c r="BU1037" s="15"/>
      <c r="BV1037" s="15"/>
      <c r="BW1037" s="15"/>
      <c r="BX1037" s="15"/>
      <c r="BY1037" s="15"/>
      <c r="BZ1037" s="15"/>
      <c r="CA1037" s="15"/>
      <c r="CB1037" s="15"/>
      <c r="CC1037" s="15"/>
      <c r="CD1037" s="15"/>
      <c r="CE1037" s="15"/>
      <c r="CF1037" s="15"/>
      <c r="CG1037" s="15"/>
      <c r="CH1037" s="15"/>
      <c r="CI1037" s="15"/>
      <c r="CJ1037" s="15"/>
      <c r="CK1037" s="15"/>
      <c r="CL1037" s="15"/>
      <c r="CM1037" s="15"/>
      <c r="CN1037" s="15"/>
      <c r="CO1037" s="15"/>
      <c r="CP1037" s="15"/>
      <c r="CQ1037" s="15"/>
      <c r="CR1037" s="15"/>
      <c r="CS1037" s="15"/>
      <c r="CT1037" s="15"/>
      <c r="CU1037" s="15"/>
      <c r="CV1037" s="15"/>
      <c r="CW1037" s="15"/>
      <c r="CX1037" s="15"/>
      <c r="CY1037" s="15"/>
      <c r="CZ1037" s="15"/>
      <c r="DA1037" s="15"/>
      <c r="DB1037" s="15"/>
      <c r="DC1037" s="15"/>
      <c r="DD1037" s="15"/>
      <c r="DE1037" s="15"/>
      <c r="DF1037" s="15"/>
      <c r="DG1037" s="15"/>
      <c r="DH1037" s="15"/>
      <c r="DI1037" s="15"/>
      <c r="DJ1037" s="15"/>
      <c r="DK1037" s="15"/>
      <c r="DL1037" s="15"/>
      <c r="DM1037" s="15"/>
      <c r="DN1037" s="15"/>
      <c r="DO1037" s="15"/>
      <c r="DP1037" s="15"/>
      <c r="DQ1037" s="15"/>
      <c r="DR1037" s="15"/>
      <c r="DS1037" s="15"/>
      <c r="DT1037" s="15"/>
      <c r="DU1037" s="15"/>
      <c r="DV1037" s="15"/>
      <c r="DW1037" s="15"/>
      <c r="DX1037" s="15"/>
      <c r="DY1037" s="15"/>
      <c r="DZ1037" s="15"/>
      <c r="EA1037" s="15"/>
      <c r="EB1037" s="15"/>
      <c r="EC1037" s="15"/>
      <c r="ED1037" s="15"/>
      <c r="EE1037" s="15"/>
      <c r="EF1037" s="15"/>
      <c r="EG1037" s="15"/>
      <c r="EH1037" s="15"/>
      <c r="EI1037" s="15"/>
      <c r="EJ1037" s="15"/>
      <c r="EK1037" s="15"/>
      <c r="EL1037" s="15"/>
      <c r="EM1037" s="15"/>
      <c r="EN1037" s="15"/>
      <c r="EO1037" s="15"/>
      <c r="EP1037" s="15"/>
      <c r="EQ1037" s="15"/>
      <c r="ER1037" s="15"/>
      <c r="ES1037" s="15"/>
      <c r="ET1037" s="15"/>
      <c r="EU1037" s="15"/>
      <c r="EV1037" s="15"/>
      <c r="EW1037" s="15"/>
      <c r="EX1037" s="15"/>
      <c r="EY1037" s="15"/>
      <c r="EZ1037" s="15"/>
      <c r="FA1037" s="15"/>
      <c r="FB1037" s="15"/>
      <c r="FC1037" s="15"/>
      <c r="FD1037" s="15"/>
      <c r="FE1037" s="15"/>
      <c r="FF1037" s="15"/>
      <c r="FG1037" s="15"/>
      <c r="FH1037" s="15"/>
      <c r="FI1037" s="15"/>
      <c r="FJ1037" s="15"/>
      <c r="FK1037" s="15"/>
      <c r="FL1037" s="15"/>
      <c r="FM1037" s="15"/>
      <c r="FN1037" s="15"/>
      <c r="FO1037" s="15"/>
      <c r="FP1037" s="15"/>
      <c r="FQ1037" s="15"/>
      <c r="FR1037" s="15"/>
      <c r="FS1037" s="15"/>
      <c r="FT1037" s="15"/>
      <c r="FU1037" s="15"/>
      <c r="FV1037" s="15"/>
      <c r="FW1037" s="15"/>
      <c r="FX1037" s="15"/>
      <c r="FY1037" s="15"/>
      <c r="FZ1037" s="15"/>
      <c r="GA1037" s="15"/>
      <c r="GB1037" s="15"/>
      <c r="GC1037" s="15"/>
      <c r="GD1037" s="15"/>
      <c r="GE1037" s="15"/>
      <c r="GF1037" s="15"/>
      <c r="GG1037" s="15"/>
      <c r="GH1037" s="15"/>
      <c r="GI1037" s="15"/>
      <c r="GJ1037" s="15"/>
      <c r="GK1037" s="15"/>
      <c r="GL1037" s="15"/>
      <c r="GM1037" s="15"/>
      <c r="GN1037" s="15"/>
      <c r="GO1037" s="15"/>
      <c r="GP1037" s="15"/>
      <c r="GQ1037" s="15"/>
      <c r="GR1037" s="15"/>
      <c r="GS1037" s="15"/>
      <c r="GT1037" s="15"/>
      <c r="GU1037" s="15"/>
      <c r="GV1037" s="15"/>
      <c r="GW1037" s="15"/>
      <c r="GX1037" s="15"/>
      <c r="GY1037" s="15"/>
      <c r="GZ1037" s="15"/>
      <c r="HA1037" s="15"/>
      <c r="HB1037" s="15"/>
      <c r="HC1037" s="15"/>
      <c r="HD1037" s="15"/>
      <c r="HE1037" s="15"/>
      <c r="HF1037" s="15"/>
      <c r="HG1037" s="15"/>
      <c r="HH1037" s="15"/>
      <c r="HI1037" s="15"/>
      <c r="HJ1037" s="15"/>
      <c r="HK1037" s="15"/>
      <c r="HL1037" s="15"/>
      <c r="HM1037" s="15"/>
      <c r="HN1037" s="15"/>
      <c r="HO1037" s="15"/>
      <c r="HP1037" s="15"/>
      <c r="HQ1037" s="15"/>
      <c r="HR1037" s="15"/>
      <c r="HS1037" s="15"/>
      <c r="HT1037" s="15"/>
      <c r="HU1037" s="15"/>
      <c r="HV1037" s="15"/>
      <c r="HW1037" s="15"/>
      <c r="HX1037" s="15"/>
      <c r="HY1037" s="15"/>
      <c r="HZ1037" s="15"/>
      <c r="IA1037" s="15"/>
      <c r="IB1037" s="15"/>
    </row>
    <row r="1038" s="11" customFormat="1" ht="39.95" customHeight="1" spans="1:236">
      <c r="A1038" s="52">
        <v>239</v>
      </c>
      <c r="B1038" s="53" t="s">
        <v>1854</v>
      </c>
      <c r="C1038" s="52" t="s">
        <v>2539</v>
      </c>
      <c r="D1038" s="52" t="s">
        <v>134</v>
      </c>
      <c r="E1038" s="52" t="s">
        <v>1931</v>
      </c>
      <c r="F1038" s="64">
        <v>0.9</v>
      </c>
      <c r="G1038" s="65"/>
      <c r="H1038" s="52" t="s">
        <v>1895</v>
      </c>
      <c r="I1038" s="65"/>
      <c r="J1038" s="53" t="s">
        <v>1809</v>
      </c>
      <c r="K1038" s="53" t="s">
        <v>2146</v>
      </c>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5"/>
      <c r="AQ1038" s="15"/>
      <c r="AR1038" s="15"/>
      <c r="AS1038" s="15"/>
      <c r="AT1038" s="15"/>
      <c r="AU1038" s="15"/>
      <c r="AV1038" s="15"/>
      <c r="AW1038" s="15"/>
      <c r="AX1038" s="15"/>
      <c r="AY1038" s="15"/>
      <c r="AZ1038" s="15"/>
      <c r="BA1038" s="15"/>
      <c r="BB1038" s="15"/>
      <c r="BC1038" s="15"/>
      <c r="BD1038" s="15"/>
      <c r="BE1038" s="15"/>
      <c r="BF1038" s="15"/>
      <c r="BG1038" s="15"/>
      <c r="BH1038" s="15"/>
      <c r="BI1038" s="15"/>
      <c r="BJ1038" s="15"/>
      <c r="BK1038" s="15"/>
      <c r="BL1038" s="15"/>
      <c r="BM1038" s="15"/>
      <c r="BN1038" s="15"/>
      <c r="BO1038" s="15"/>
      <c r="BP1038" s="15"/>
      <c r="BQ1038" s="15"/>
      <c r="BR1038" s="15"/>
      <c r="BS1038" s="15"/>
      <c r="BT1038" s="15"/>
      <c r="BU1038" s="15"/>
      <c r="BV1038" s="15"/>
      <c r="BW1038" s="15"/>
      <c r="BX1038" s="15"/>
      <c r="BY1038" s="15"/>
      <c r="BZ1038" s="15"/>
      <c r="CA1038" s="15"/>
      <c r="CB1038" s="15"/>
      <c r="CC1038" s="15"/>
      <c r="CD1038" s="15"/>
      <c r="CE1038" s="15"/>
      <c r="CF1038" s="15"/>
      <c r="CG1038" s="15"/>
      <c r="CH1038" s="15"/>
      <c r="CI1038" s="15"/>
      <c r="CJ1038" s="15"/>
      <c r="CK1038" s="15"/>
      <c r="CL1038" s="15"/>
      <c r="CM1038" s="15"/>
      <c r="CN1038" s="15"/>
      <c r="CO1038" s="15"/>
      <c r="CP1038" s="15"/>
      <c r="CQ1038" s="15"/>
      <c r="CR1038" s="15"/>
      <c r="CS1038" s="15"/>
      <c r="CT1038" s="15"/>
      <c r="CU1038" s="15"/>
      <c r="CV1038" s="15"/>
      <c r="CW1038" s="15"/>
      <c r="CX1038" s="15"/>
      <c r="CY1038" s="15"/>
      <c r="CZ1038" s="15"/>
      <c r="DA1038" s="15"/>
      <c r="DB1038" s="15"/>
      <c r="DC1038" s="15"/>
      <c r="DD1038" s="15"/>
      <c r="DE1038" s="15"/>
      <c r="DF1038" s="15"/>
      <c r="DG1038" s="15"/>
      <c r="DH1038" s="15"/>
      <c r="DI1038" s="15"/>
      <c r="DJ1038" s="15"/>
      <c r="DK1038" s="15"/>
      <c r="DL1038" s="15"/>
      <c r="DM1038" s="15"/>
      <c r="DN1038" s="15"/>
      <c r="DO1038" s="15"/>
      <c r="DP1038" s="15"/>
      <c r="DQ1038" s="15"/>
      <c r="DR1038" s="15"/>
      <c r="DS1038" s="15"/>
      <c r="DT1038" s="15"/>
      <c r="DU1038" s="15"/>
      <c r="DV1038" s="15"/>
      <c r="DW1038" s="15"/>
      <c r="DX1038" s="15"/>
      <c r="DY1038" s="15"/>
      <c r="DZ1038" s="15"/>
      <c r="EA1038" s="15"/>
      <c r="EB1038" s="15"/>
      <c r="EC1038" s="15"/>
      <c r="ED1038" s="15"/>
      <c r="EE1038" s="15"/>
      <c r="EF1038" s="15"/>
      <c r="EG1038" s="15"/>
      <c r="EH1038" s="15"/>
      <c r="EI1038" s="15"/>
      <c r="EJ1038" s="15"/>
      <c r="EK1038" s="15"/>
      <c r="EL1038" s="15"/>
      <c r="EM1038" s="15"/>
      <c r="EN1038" s="15"/>
      <c r="EO1038" s="15"/>
      <c r="EP1038" s="15"/>
      <c r="EQ1038" s="15"/>
      <c r="ER1038" s="15"/>
      <c r="ES1038" s="15"/>
      <c r="ET1038" s="15"/>
      <c r="EU1038" s="15"/>
      <c r="EV1038" s="15"/>
      <c r="EW1038" s="15"/>
      <c r="EX1038" s="15"/>
      <c r="EY1038" s="15"/>
      <c r="EZ1038" s="15"/>
      <c r="FA1038" s="15"/>
      <c r="FB1038" s="15"/>
      <c r="FC1038" s="15"/>
      <c r="FD1038" s="15"/>
      <c r="FE1038" s="15"/>
      <c r="FF1038" s="15"/>
      <c r="FG1038" s="15"/>
      <c r="FH1038" s="15"/>
      <c r="FI1038" s="15"/>
      <c r="FJ1038" s="15"/>
      <c r="FK1038" s="15"/>
      <c r="FL1038" s="15"/>
      <c r="FM1038" s="15"/>
      <c r="FN1038" s="15"/>
      <c r="FO1038" s="15"/>
      <c r="FP1038" s="15"/>
      <c r="FQ1038" s="15"/>
      <c r="FR1038" s="15"/>
      <c r="FS1038" s="15"/>
      <c r="FT1038" s="15"/>
      <c r="FU1038" s="15"/>
      <c r="FV1038" s="15"/>
      <c r="FW1038" s="15"/>
      <c r="FX1038" s="15"/>
      <c r="FY1038" s="15"/>
      <c r="FZ1038" s="15"/>
      <c r="GA1038" s="15"/>
      <c r="GB1038" s="15"/>
      <c r="GC1038" s="15"/>
      <c r="GD1038" s="15"/>
      <c r="GE1038" s="15"/>
      <c r="GF1038" s="15"/>
      <c r="GG1038" s="15"/>
      <c r="GH1038" s="15"/>
      <c r="GI1038" s="15"/>
      <c r="GJ1038" s="15"/>
      <c r="GK1038" s="15"/>
      <c r="GL1038" s="15"/>
      <c r="GM1038" s="15"/>
      <c r="GN1038" s="15"/>
      <c r="GO1038" s="15"/>
      <c r="GP1038" s="15"/>
      <c r="GQ1038" s="15"/>
      <c r="GR1038" s="15"/>
      <c r="GS1038" s="15"/>
      <c r="GT1038" s="15"/>
      <c r="GU1038" s="15"/>
      <c r="GV1038" s="15"/>
      <c r="GW1038" s="15"/>
      <c r="GX1038" s="15"/>
      <c r="GY1038" s="15"/>
      <c r="GZ1038" s="15"/>
      <c r="HA1038" s="15"/>
      <c r="HB1038" s="15"/>
      <c r="HC1038" s="15"/>
      <c r="HD1038" s="15"/>
      <c r="HE1038" s="15"/>
      <c r="HF1038" s="15"/>
      <c r="HG1038" s="15"/>
      <c r="HH1038" s="15"/>
      <c r="HI1038" s="15"/>
      <c r="HJ1038" s="15"/>
      <c r="HK1038" s="15"/>
      <c r="HL1038" s="15"/>
      <c r="HM1038" s="15"/>
      <c r="HN1038" s="15"/>
      <c r="HO1038" s="15"/>
      <c r="HP1038" s="15"/>
      <c r="HQ1038" s="15"/>
      <c r="HR1038" s="15"/>
      <c r="HS1038" s="15"/>
      <c r="HT1038" s="15"/>
      <c r="HU1038" s="15"/>
      <c r="HV1038" s="15"/>
      <c r="HW1038" s="15"/>
      <c r="HX1038" s="15"/>
      <c r="HY1038" s="15"/>
      <c r="HZ1038" s="15"/>
      <c r="IA1038" s="15"/>
      <c r="IB1038" s="15"/>
    </row>
    <row r="1039" s="11" customFormat="1" ht="39.95" customHeight="1" spans="1:236">
      <c r="A1039" s="52">
        <v>240</v>
      </c>
      <c r="B1039" s="53" t="s">
        <v>1854</v>
      </c>
      <c r="C1039" s="52" t="s">
        <v>932</v>
      </c>
      <c r="D1039" s="52" t="s">
        <v>2540</v>
      </c>
      <c r="E1039" s="52" t="s">
        <v>1807</v>
      </c>
      <c r="F1039" s="64">
        <v>0.9</v>
      </c>
      <c r="G1039" s="65">
        <v>35.4284</v>
      </c>
      <c r="H1039" s="52" t="s">
        <v>1908</v>
      </c>
      <c r="I1039" s="85"/>
      <c r="J1039" s="53" t="s">
        <v>1809</v>
      </c>
      <c r="K1039" s="53" t="s">
        <v>2146</v>
      </c>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5"/>
      <c r="AQ1039" s="15"/>
      <c r="AR1039" s="15"/>
      <c r="AS1039" s="15"/>
      <c r="AT1039" s="15"/>
      <c r="AU1039" s="15"/>
      <c r="AV1039" s="15"/>
      <c r="AW1039" s="15"/>
      <c r="AX1039" s="15"/>
      <c r="AY1039" s="15"/>
      <c r="AZ1039" s="15"/>
      <c r="BA1039" s="15"/>
      <c r="BB1039" s="15"/>
      <c r="BC1039" s="15"/>
      <c r="BD1039" s="15"/>
      <c r="BE1039" s="15"/>
      <c r="BF1039" s="15"/>
      <c r="BG1039" s="15"/>
      <c r="BH1039" s="15"/>
      <c r="BI1039" s="15"/>
      <c r="BJ1039" s="15"/>
      <c r="BK1039" s="15"/>
      <c r="BL1039" s="15"/>
      <c r="BM1039" s="15"/>
      <c r="BN1039" s="15"/>
      <c r="BO1039" s="15"/>
      <c r="BP1039" s="15"/>
      <c r="BQ1039" s="15"/>
      <c r="BR1039" s="15"/>
      <c r="BS1039" s="15"/>
      <c r="BT1039" s="15"/>
      <c r="BU1039" s="15"/>
      <c r="BV1039" s="15"/>
      <c r="BW1039" s="15"/>
      <c r="BX1039" s="15"/>
      <c r="BY1039" s="15"/>
      <c r="BZ1039" s="15"/>
      <c r="CA1039" s="15"/>
      <c r="CB1039" s="15"/>
      <c r="CC1039" s="15"/>
      <c r="CD1039" s="15"/>
      <c r="CE1039" s="15"/>
      <c r="CF1039" s="15"/>
      <c r="CG1039" s="15"/>
      <c r="CH1039" s="15"/>
      <c r="CI1039" s="15"/>
      <c r="CJ1039" s="15"/>
      <c r="CK1039" s="15"/>
      <c r="CL1039" s="15"/>
      <c r="CM1039" s="15"/>
      <c r="CN1039" s="15"/>
      <c r="CO1039" s="15"/>
      <c r="CP1039" s="15"/>
      <c r="CQ1039" s="15"/>
      <c r="CR1039" s="15"/>
      <c r="CS1039" s="15"/>
      <c r="CT1039" s="15"/>
      <c r="CU1039" s="15"/>
      <c r="CV1039" s="15"/>
      <c r="CW1039" s="15"/>
      <c r="CX1039" s="15"/>
      <c r="CY1039" s="15"/>
      <c r="CZ1039" s="15"/>
      <c r="DA1039" s="15"/>
      <c r="DB1039" s="15"/>
      <c r="DC1039" s="15"/>
      <c r="DD1039" s="15"/>
      <c r="DE1039" s="15"/>
      <c r="DF1039" s="15"/>
      <c r="DG1039" s="15"/>
      <c r="DH1039" s="15"/>
      <c r="DI1039" s="15"/>
      <c r="DJ1039" s="15"/>
      <c r="DK1039" s="15"/>
      <c r="DL1039" s="15"/>
      <c r="DM1039" s="15"/>
      <c r="DN1039" s="15"/>
      <c r="DO1039" s="15"/>
      <c r="DP1039" s="15"/>
      <c r="DQ1039" s="15"/>
      <c r="DR1039" s="15"/>
      <c r="DS1039" s="15"/>
      <c r="DT1039" s="15"/>
      <c r="DU1039" s="15"/>
      <c r="DV1039" s="15"/>
      <c r="DW1039" s="15"/>
      <c r="DX1039" s="15"/>
      <c r="DY1039" s="15"/>
      <c r="DZ1039" s="15"/>
      <c r="EA1039" s="15"/>
      <c r="EB1039" s="15"/>
      <c r="EC1039" s="15"/>
      <c r="ED1039" s="15"/>
      <c r="EE1039" s="15"/>
      <c r="EF1039" s="15"/>
      <c r="EG1039" s="15"/>
      <c r="EH1039" s="15"/>
      <c r="EI1039" s="15"/>
      <c r="EJ1039" s="15"/>
      <c r="EK1039" s="15"/>
      <c r="EL1039" s="15"/>
      <c r="EM1039" s="15"/>
      <c r="EN1039" s="15"/>
      <c r="EO1039" s="15"/>
      <c r="EP1039" s="15"/>
      <c r="EQ1039" s="15"/>
      <c r="ER1039" s="15"/>
      <c r="ES1039" s="15"/>
      <c r="ET1039" s="15"/>
      <c r="EU1039" s="15"/>
      <c r="EV1039" s="15"/>
      <c r="EW1039" s="15"/>
      <c r="EX1039" s="15"/>
      <c r="EY1039" s="15"/>
      <c r="EZ1039" s="15"/>
      <c r="FA1039" s="15"/>
      <c r="FB1039" s="15"/>
      <c r="FC1039" s="15"/>
      <c r="FD1039" s="15"/>
      <c r="FE1039" s="15"/>
      <c r="FF1039" s="15"/>
      <c r="FG1039" s="15"/>
      <c r="FH1039" s="15"/>
      <c r="FI1039" s="15"/>
      <c r="FJ1039" s="15"/>
      <c r="FK1039" s="15"/>
      <c r="FL1039" s="15"/>
      <c r="FM1039" s="15"/>
      <c r="FN1039" s="15"/>
      <c r="FO1039" s="15"/>
      <c r="FP1039" s="15"/>
      <c r="FQ1039" s="15"/>
      <c r="FR1039" s="15"/>
      <c r="FS1039" s="15"/>
      <c r="FT1039" s="15"/>
      <c r="FU1039" s="15"/>
      <c r="FV1039" s="15"/>
      <c r="FW1039" s="15"/>
      <c r="FX1039" s="15"/>
      <c r="FY1039" s="15"/>
      <c r="FZ1039" s="15"/>
      <c r="GA1039" s="15"/>
      <c r="GB1039" s="15"/>
      <c r="GC1039" s="15"/>
      <c r="GD1039" s="15"/>
      <c r="GE1039" s="15"/>
      <c r="GF1039" s="15"/>
      <c r="GG1039" s="15"/>
      <c r="GH1039" s="15"/>
      <c r="GI1039" s="15"/>
      <c r="GJ1039" s="15"/>
      <c r="GK1039" s="15"/>
      <c r="GL1039" s="15"/>
      <c r="GM1039" s="15"/>
      <c r="GN1039" s="15"/>
      <c r="GO1039" s="15"/>
      <c r="GP1039" s="15"/>
      <c r="GQ1039" s="15"/>
      <c r="GR1039" s="15"/>
      <c r="GS1039" s="15"/>
      <c r="GT1039" s="15"/>
      <c r="GU1039" s="15"/>
      <c r="GV1039" s="15"/>
      <c r="GW1039" s="15"/>
      <c r="GX1039" s="15"/>
      <c r="GY1039" s="15"/>
      <c r="GZ1039" s="15"/>
      <c r="HA1039" s="15"/>
      <c r="HB1039" s="15"/>
      <c r="HC1039" s="15"/>
      <c r="HD1039" s="15"/>
      <c r="HE1039" s="15"/>
      <c r="HF1039" s="15"/>
      <c r="HG1039" s="15"/>
      <c r="HH1039" s="15"/>
      <c r="HI1039" s="15"/>
      <c r="HJ1039" s="15"/>
      <c r="HK1039" s="15"/>
      <c r="HL1039" s="15"/>
      <c r="HM1039" s="15"/>
      <c r="HN1039" s="15"/>
      <c r="HO1039" s="15"/>
      <c r="HP1039" s="15"/>
      <c r="HQ1039" s="15"/>
      <c r="HR1039" s="15"/>
      <c r="HS1039" s="15"/>
      <c r="HT1039" s="15"/>
      <c r="HU1039" s="15"/>
      <c r="HV1039" s="15"/>
      <c r="HW1039" s="15"/>
      <c r="HX1039" s="15"/>
      <c r="HY1039" s="15"/>
      <c r="HZ1039" s="15"/>
      <c r="IA1039" s="15"/>
      <c r="IB1039" s="15"/>
    </row>
    <row r="1040" s="11" customFormat="1" ht="39.95" customHeight="1" spans="1:236">
      <c r="A1040" s="52">
        <v>241</v>
      </c>
      <c r="B1040" s="53" t="s">
        <v>1854</v>
      </c>
      <c r="C1040" s="52" t="s">
        <v>2541</v>
      </c>
      <c r="D1040" s="52" t="s">
        <v>1315</v>
      </c>
      <c r="E1040" s="52" t="s">
        <v>1807</v>
      </c>
      <c r="F1040" s="64">
        <v>0.9</v>
      </c>
      <c r="G1040" s="65">
        <v>12.4944</v>
      </c>
      <c r="H1040" s="52" t="s">
        <v>1862</v>
      </c>
      <c r="I1040" s="65"/>
      <c r="J1040" s="53" t="s">
        <v>1809</v>
      </c>
      <c r="K1040" s="53" t="s">
        <v>2146</v>
      </c>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15"/>
      <c r="AR1040" s="15"/>
      <c r="AS1040" s="15"/>
      <c r="AT1040" s="15"/>
      <c r="AU1040" s="15"/>
      <c r="AV1040" s="15"/>
      <c r="AW1040" s="15"/>
      <c r="AX1040" s="15"/>
      <c r="AY1040" s="15"/>
      <c r="AZ1040" s="15"/>
      <c r="BA1040" s="15"/>
      <c r="BB1040" s="15"/>
      <c r="BC1040" s="15"/>
      <c r="BD1040" s="15"/>
      <c r="BE1040" s="15"/>
      <c r="BF1040" s="15"/>
      <c r="BG1040" s="15"/>
      <c r="BH1040" s="15"/>
      <c r="BI1040" s="15"/>
      <c r="BJ1040" s="15"/>
      <c r="BK1040" s="15"/>
      <c r="BL1040" s="15"/>
      <c r="BM1040" s="15"/>
      <c r="BN1040" s="15"/>
      <c r="BO1040" s="15"/>
      <c r="BP1040" s="15"/>
      <c r="BQ1040" s="15"/>
      <c r="BR1040" s="15"/>
      <c r="BS1040" s="15"/>
      <c r="BT1040" s="15"/>
      <c r="BU1040" s="15"/>
      <c r="BV1040" s="15"/>
      <c r="BW1040" s="15"/>
      <c r="BX1040" s="15"/>
      <c r="BY1040" s="15"/>
      <c r="BZ1040" s="15"/>
      <c r="CA1040" s="15"/>
      <c r="CB1040" s="15"/>
      <c r="CC1040" s="15"/>
      <c r="CD1040" s="15"/>
      <c r="CE1040" s="15"/>
      <c r="CF1040" s="15"/>
      <c r="CG1040" s="15"/>
      <c r="CH1040" s="15"/>
      <c r="CI1040" s="15"/>
      <c r="CJ1040" s="15"/>
      <c r="CK1040" s="15"/>
      <c r="CL1040" s="15"/>
      <c r="CM1040" s="15"/>
      <c r="CN1040" s="15"/>
      <c r="CO1040" s="15"/>
      <c r="CP1040" s="15"/>
      <c r="CQ1040" s="15"/>
      <c r="CR1040" s="15"/>
      <c r="CS1040" s="15"/>
      <c r="CT1040" s="15"/>
      <c r="CU1040" s="15"/>
      <c r="CV1040" s="15"/>
      <c r="CW1040" s="15"/>
      <c r="CX1040" s="15"/>
      <c r="CY1040" s="15"/>
      <c r="CZ1040" s="15"/>
      <c r="DA1040" s="15"/>
      <c r="DB1040" s="15"/>
      <c r="DC1040" s="15"/>
      <c r="DD1040" s="15"/>
      <c r="DE1040" s="15"/>
      <c r="DF1040" s="15"/>
      <c r="DG1040" s="15"/>
      <c r="DH1040" s="15"/>
      <c r="DI1040" s="15"/>
      <c r="DJ1040" s="15"/>
      <c r="DK1040" s="15"/>
      <c r="DL1040" s="15"/>
      <c r="DM1040" s="15"/>
      <c r="DN1040" s="15"/>
      <c r="DO1040" s="15"/>
      <c r="DP1040" s="15"/>
      <c r="DQ1040" s="15"/>
      <c r="DR1040" s="15"/>
      <c r="DS1040" s="15"/>
      <c r="DT1040" s="15"/>
      <c r="DU1040" s="15"/>
      <c r="DV1040" s="15"/>
      <c r="DW1040" s="15"/>
      <c r="DX1040" s="15"/>
      <c r="DY1040" s="15"/>
      <c r="DZ1040" s="15"/>
      <c r="EA1040" s="15"/>
      <c r="EB1040" s="15"/>
      <c r="EC1040" s="15"/>
      <c r="ED1040" s="15"/>
      <c r="EE1040" s="15"/>
      <c r="EF1040" s="15"/>
      <c r="EG1040" s="15"/>
      <c r="EH1040" s="15"/>
      <c r="EI1040" s="15"/>
      <c r="EJ1040" s="15"/>
      <c r="EK1040" s="15"/>
      <c r="EL1040" s="15"/>
      <c r="EM1040" s="15"/>
      <c r="EN1040" s="15"/>
      <c r="EO1040" s="15"/>
      <c r="EP1040" s="15"/>
      <c r="EQ1040" s="15"/>
      <c r="ER1040" s="15"/>
      <c r="ES1040" s="15"/>
      <c r="ET1040" s="15"/>
      <c r="EU1040" s="15"/>
      <c r="EV1040" s="15"/>
      <c r="EW1040" s="15"/>
      <c r="EX1040" s="15"/>
      <c r="EY1040" s="15"/>
      <c r="EZ1040" s="15"/>
      <c r="FA1040" s="15"/>
      <c r="FB1040" s="15"/>
      <c r="FC1040" s="15"/>
      <c r="FD1040" s="15"/>
      <c r="FE1040" s="15"/>
      <c r="FF1040" s="15"/>
      <c r="FG1040" s="15"/>
      <c r="FH1040" s="15"/>
      <c r="FI1040" s="15"/>
      <c r="FJ1040" s="15"/>
      <c r="FK1040" s="15"/>
      <c r="FL1040" s="15"/>
      <c r="FM1040" s="15"/>
      <c r="FN1040" s="15"/>
      <c r="FO1040" s="15"/>
      <c r="FP1040" s="15"/>
      <c r="FQ1040" s="15"/>
      <c r="FR1040" s="15"/>
      <c r="FS1040" s="15"/>
      <c r="FT1040" s="15"/>
      <c r="FU1040" s="15"/>
      <c r="FV1040" s="15"/>
      <c r="FW1040" s="15"/>
      <c r="FX1040" s="15"/>
      <c r="FY1040" s="15"/>
      <c r="FZ1040" s="15"/>
      <c r="GA1040" s="15"/>
      <c r="GB1040" s="15"/>
      <c r="GC1040" s="15"/>
      <c r="GD1040" s="15"/>
      <c r="GE1040" s="15"/>
      <c r="GF1040" s="15"/>
      <c r="GG1040" s="15"/>
      <c r="GH1040" s="15"/>
      <c r="GI1040" s="15"/>
      <c r="GJ1040" s="15"/>
      <c r="GK1040" s="15"/>
      <c r="GL1040" s="15"/>
      <c r="GM1040" s="15"/>
      <c r="GN1040" s="15"/>
      <c r="GO1040" s="15"/>
      <c r="GP1040" s="15"/>
      <c r="GQ1040" s="15"/>
      <c r="GR1040" s="15"/>
      <c r="GS1040" s="15"/>
      <c r="GT1040" s="15"/>
      <c r="GU1040" s="15"/>
      <c r="GV1040" s="15"/>
      <c r="GW1040" s="15"/>
      <c r="GX1040" s="15"/>
      <c r="GY1040" s="15"/>
      <c r="GZ1040" s="15"/>
      <c r="HA1040" s="15"/>
      <c r="HB1040" s="15"/>
      <c r="HC1040" s="15"/>
      <c r="HD1040" s="15"/>
      <c r="HE1040" s="15"/>
      <c r="HF1040" s="15"/>
      <c r="HG1040" s="15"/>
      <c r="HH1040" s="15"/>
      <c r="HI1040" s="15"/>
      <c r="HJ1040" s="15"/>
      <c r="HK1040" s="15"/>
      <c r="HL1040" s="15"/>
      <c r="HM1040" s="15"/>
      <c r="HN1040" s="15"/>
      <c r="HO1040" s="15"/>
      <c r="HP1040" s="15"/>
      <c r="HQ1040" s="15"/>
      <c r="HR1040" s="15"/>
      <c r="HS1040" s="15"/>
      <c r="HT1040" s="15"/>
      <c r="HU1040" s="15"/>
      <c r="HV1040" s="15"/>
      <c r="HW1040" s="15"/>
      <c r="HX1040" s="15"/>
      <c r="HY1040" s="15"/>
      <c r="HZ1040" s="15"/>
      <c r="IA1040" s="15"/>
      <c r="IB1040" s="15"/>
    </row>
    <row r="1041" s="11" customFormat="1" ht="39.95" customHeight="1" spans="1:236">
      <c r="A1041" s="52">
        <v>242</v>
      </c>
      <c r="B1041" s="53" t="s">
        <v>1854</v>
      </c>
      <c r="C1041" s="52" t="s">
        <v>2542</v>
      </c>
      <c r="D1041" s="52" t="s">
        <v>1330</v>
      </c>
      <c r="E1041" s="52" t="s">
        <v>1807</v>
      </c>
      <c r="F1041" s="64">
        <v>0.9</v>
      </c>
      <c r="G1041" s="65"/>
      <c r="H1041" s="52" t="s">
        <v>1816</v>
      </c>
      <c r="I1041" s="65"/>
      <c r="J1041" s="53" t="s">
        <v>1809</v>
      </c>
      <c r="K1041" s="53" t="s">
        <v>2146</v>
      </c>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15"/>
      <c r="AR1041" s="15"/>
      <c r="AS1041" s="15"/>
      <c r="AT1041" s="15"/>
      <c r="AU1041" s="15"/>
      <c r="AV1041" s="15"/>
      <c r="AW1041" s="15"/>
      <c r="AX1041" s="15"/>
      <c r="AY1041" s="15"/>
      <c r="AZ1041" s="15"/>
      <c r="BA1041" s="15"/>
      <c r="BB1041" s="15"/>
      <c r="BC1041" s="15"/>
      <c r="BD1041" s="15"/>
      <c r="BE1041" s="15"/>
      <c r="BF1041" s="15"/>
      <c r="BG1041" s="15"/>
      <c r="BH1041" s="15"/>
      <c r="BI1041" s="15"/>
      <c r="BJ1041" s="15"/>
      <c r="BK1041" s="15"/>
      <c r="BL1041" s="15"/>
      <c r="BM1041" s="15"/>
      <c r="BN1041" s="15"/>
      <c r="BO1041" s="15"/>
      <c r="BP1041" s="15"/>
      <c r="BQ1041" s="15"/>
      <c r="BR1041" s="15"/>
      <c r="BS1041" s="15"/>
      <c r="BT1041" s="15"/>
      <c r="BU1041" s="15"/>
      <c r="BV1041" s="15"/>
      <c r="BW1041" s="15"/>
      <c r="BX1041" s="15"/>
      <c r="BY1041" s="15"/>
      <c r="BZ1041" s="15"/>
      <c r="CA1041" s="15"/>
      <c r="CB1041" s="15"/>
      <c r="CC1041" s="15"/>
      <c r="CD1041" s="15"/>
      <c r="CE1041" s="15"/>
      <c r="CF1041" s="15"/>
      <c r="CG1041" s="15"/>
      <c r="CH1041" s="15"/>
      <c r="CI1041" s="15"/>
      <c r="CJ1041" s="15"/>
      <c r="CK1041" s="15"/>
      <c r="CL1041" s="15"/>
      <c r="CM1041" s="15"/>
      <c r="CN1041" s="15"/>
      <c r="CO1041" s="15"/>
      <c r="CP1041" s="15"/>
      <c r="CQ1041" s="15"/>
      <c r="CR1041" s="15"/>
      <c r="CS1041" s="15"/>
      <c r="CT1041" s="15"/>
      <c r="CU1041" s="15"/>
      <c r="CV1041" s="15"/>
      <c r="CW1041" s="15"/>
      <c r="CX1041" s="15"/>
      <c r="CY1041" s="15"/>
      <c r="CZ1041" s="15"/>
      <c r="DA1041" s="15"/>
      <c r="DB1041" s="15"/>
      <c r="DC1041" s="15"/>
      <c r="DD1041" s="15"/>
      <c r="DE1041" s="15"/>
      <c r="DF1041" s="15"/>
      <c r="DG1041" s="15"/>
      <c r="DH1041" s="15"/>
      <c r="DI1041" s="15"/>
      <c r="DJ1041" s="15"/>
      <c r="DK1041" s="15"/>
      <c r="DL1041" s="15"/>
      <c r="DM1041" s="15"/>
      <c r="DN1041" s="15"/>
      <c r="DO1041" s="15"/>
      <c r="DP1041" s="15"/>
      <c r="DQ1041" s="15"/>
      <c r="DR1041" s="15"/>
      <c r="DS1041" s="15"/>
      <c r="DT1041" s="15"/>
      <c r="DU1041" s="15"/>
      <c r="DV1041" s="15"/>
      <c r="DW1041" s="15"/>
      <c r="DX1041" s="15"/>
      <c r="DY1041" s="15"/>
      <c r="DZ1041" s="15"/>
      <c r="EA1041" s="15"/>
      <c r="EB1041" s="15"/>
      <c r="EC1041" s="15"/>
      <c r="ED1041" s="15"/>
      <c r="EE1041" s="15"/>
      <c r="EF1041" s="15"/>
      <c r="EG1041" s="15"/>
      <c r="EH1041" s="15"/>
      <c r="EI1041" s="15"/>
      <c r="EJ1041" s="15"/>
      <c r="EK1041" s="15"/>
      <c r="EL1041" s="15"/>
      <c r="EM1041" s="15"/>
      <c r="EN1041" s="15"/>
      <c r="EO1041" s="15"/>
      <c r="EP1041" s="15"/>
      <c r="EQ1041" s="15"/>
      <c r="ER1041" s="15"/>
      <c r="ES1041" s="15"/>
      <c r="ET1041" s="15"/>
      <c r="EU1041" s="15"/>
      <c r="EV1041" s="15"/>
      <c r="EW1041" s="15"/>
      <c r="EX1041" s="15"/>
      <c r="EY1041" s="15"/>
      <c r="EZ1041" s="15"/>
      <c r="FA1041" s="15"/>
      <c r="FB1041" s="15"/>
      <c r="FC1041" s="15"/>
      <c r="FD1041" s="15"/>
      <c r="FE1041" s="15"/>
      <c r="FF1041" s="15"/>
      <c r="FG1041" s="15"/>
      <c r="FH1041" s="15"/>
      <c r="FI1041" s="15"/>
      <c r="FJ1041" s="15"/>
      <c r="FK1041" s="15"/>
      <c r="FL1041" s="15"/>
      <c r="FM1041" s="15"/>
      <c r="FN1041" s="15"/>
      <c r="FO1041" s="15"/>
      <c r="FP1041" s="15"/>
      <c r="FQ1041" s="15"/>
      <c r="FR1041" s="15"/>
      <c r="FS1041" s="15"/>
      <c r="FT1041" s="15"/>
      <c r="FU1041" s="15"/>
      <c r="FV1041" s="15"/>
      <c r="FW1041" s="15"/>
      <c r="FX1041" s="15"/>
      <c r="FY1041" s="15"/>
      <c r="FZ1041" s="15"/>
      <c r="GA1041" s="15"/>
      <c r="GB1041" s="15"/>
      <c r="GC1041" s="15"/>
      <c r="GD1041" s="15"/>
      <c r="GE1041" s="15"/>
      <c r="GF1041" s="15"/>
      <c r="GG1041" s="15"/>
      <c r="GH1041" s="15"/>
      <c r="GI1041" s="15"/>
      <c r="GJ1041" s="15"/>
      <c r="GK1041" s="15"/>
      <c r="GL1041" s="15"/>
      <c r="GM1041" s="15"/>
      <c r="GN1041" s="15"/>
      <c r="GO1041" s="15"/>
      <c r="GP1041" s="15"/>
      <c r="GQ1041" s="15"/>
      <c r="GR1041" s="15"/>
      <c r="GS1041" s="15"/>
      <c r="GT1041" s="15"/>
      <c r="GU1041" s="15"/>
      <c r="GV1041" s="15"/>
      <c r="GW1041" s="15"/>
      <c r="GX1041" s="15"/>
      <c r="GY1041" s="15"/>
      <c r="GZ1041" s="15"/>
      <c r="HA1041" s="15"/>
      <c r="HB1041" s="15"/>
      <c r="HC1041" s="15"/>
      <c r="HD1041" s="15"/>
      <c r="HE1041" s="15"/>
      <c r="HF1041" s="15"/>
      <c r="HG1041" s="15"/>
      <c r="HH1041" s="15"/>
      <c r="HI1041" s="15"/>
      <c r="HJ1041" s="15"/>
      <c r="HK1041" s="15"/>
      <c r="HL1041" s="15"/>
      <c r="HM1041" s="15"/>
      <c r="HN1041" s="15"/>
      <c r="HO1041" s="15"/>
      <c r="HP1041" s="15"/>
      <c r="HQ1041" s="15"/>
      <c r="HR1041" s="15"/>
      <c r="HS1041" s="15"/>
      <c r="HT1041" s="15"/>
      <c r="HU1041" s="15"/>
      <c r="HV1041" s="15"/>
      <c r="HW1041" s="15"/>
      <c r="HX1041" s="15"/>
      <c r="HY1041" s="15"/>
      <c r="HZ1041" s="15"/>
      <c r="IA1041" s="15"/>
      <c r="IB1041" s="15"/>
    </row>
    <row r="1042" s="11" customFormat="1" ht="39.95" customHeight="1" spans="1:236">
      <c r="A1042" s="52">
        <v>243</v>
      </c>
      <c r="B1042" s="53" t="s">
        <v>1854</v>
      </c>
      <c r="C1042" s="52" t="s">
        <v>2543</v>
      </c>
      <c r="D1042" s="52" t="s">
        <v>801</v>
      </c>
      <c r="E1042" s="52" t="s">
        <v>1807</v>
      </c>
      <c r="F1042" s="64">
        <v>0.9</v>
      </c>
      <c r="G1042" s="65">
        <v>6.8073</v>
      </c>
      <c r="H1042" s="52" t="s">
        <v>1819</v>
      </c>
      <c r="I1042" s="65"/>
      <c r="J1042" s="53" t="s">
        <v>1809</v>
      </c>
      <c r="K1042" s="53" t="s">
        <v>2146</v>
      </c>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5"/>
      <c r="AQ1042" s="15"/>
      <c r="AR1042" s="15"/>
      <c r="AS1042" s="15"/>
      <c r="AT1042" s="15"/>
      <c r="AU1042" s="15"/>
      <c r="AV1042" s="15"/>
      <c r="AW1042" s="15"/>
      <c r="AX1042" s="15"/>
      <c r="AY1042" s="15"/>
      <c r="AZ1042" s="15"/>
      <c r="BA1042" s="15"/>
      <c r="BB1042" s="15"/>
      <c r="BC1042" s="15"/>
      <c r="BD1042" s="15"/>
      <c r="BE1042" s="15"/>
      <c r="BF1042" s="15"/>
      <c r="BG1042" s="15"/>
      <c r="BH1042" s="15"/>
      <c r="BI1042" s="15"/>
      <c r="BJ1042" s="15"/>
      <c r="BK1042" s="15"/>
      <c r="BL1042" s="15"/>
      <c r="BM1042" s="15"/>
      <c r="BN1042" s="15"/>
      <c r="BO1042" s="15"/>
      <c r="BP1042" s="15"/>
      <c r="BQ1042" s="15"/>
      <c r="BR1042" s="15"/>
      <c r="BS1042" s="15"/>
      <c r="BT1042" s="15"/>
      <c r="BU1042" s="15"/>
      <c r="BV1042" s="15"/>
      <c r="BW1042" s="15"/>
      <c r="BX1042" s="15"/>
      <c r="BY1042" s="15"/>
      <c r="BZ1042" s="15"/>
      <c r="CA1042" s="15"/>
      <c r="CB1042" s="15"/>
      <c r="CC1042" s="15"/>
      <c r="CD1042" s="15"/>
      <c r="CE1042" s="15"/>
      <c r="CF1042" s="15"/>
      <c r="CG1042" s="15"/>
      <c r="CH1042" s="15"/>
      <c r="CI1042" s="15"/>
      <c r="CJ1042" s="15"/>
      <c r="CK1042" s="15"/>
      <c r="CL1042" s="15"/>
      <c r="CM1042" s="15"/>
      <c r="CN1042" s="15"/>
      <c r="CO1042" s="15"/>
      <c r="CP1042" s="15"/>
      <c r="CQ1042" s="15"/>
      <c r="CR1042" s="15"/>
      <c r="CS1042" s="15"/>
      <c r="CT1042" s="15"/>
      <c r="CU1042" s="15"/>
      <c r="CV1042" s="15"/>
      <c r="CW1042" s="15"/>
      <c r="CX1042" s="15"/>
      <c r="CY1042" s="15"/>
      <c r="CZ1042" s="15"/>
      <c r="DA1042" s="15"/>
      <c r="DB1042" s="15"/>
      <c r="DC1042" s="15"/>
      <c r="DD1042" s="15"/>
      <c r="DE1042" s="15"/>
      <c r="DF1042" s="15"/>
      <c r="DG1042" s="15"/>
      <c r="DH1042" s="15"/>
      <c r="DI1042" s="15"/>
      <c r="DJ1042" s="15"/>
      <c r="DK1042" s="15"/>
      <c r="DL1042" s="15"/>
      <c r="DM1042" s="15"/>
      <c r="DN1042" s="15"/>
      <c r="DO1042" s="15"/>
      <c r="DP1042" s="15"/>
      <c r="DQ1042" s="15"/>
      <c r="DR1042" s="15"/>
      <c r="DS1042" s="15"/>
      <c r="DT1042" s="15"/>
      <c r="DU1042" s="15"/>
      <c r="DV1042" s="15"/>
      <c r="DW1042" s="15"/>
      <c r="DX1042" s="15"/>
      <c r="DY1042" s="15"/>
      <c r="DZ1042" s="15"/>
      <c r="EA1042" s="15"/>
      <c r="EB1042" s="15"/>
      <c r="EC1042" s="15"/>
      <c r="ED1042" s="15"/>
      <c r="EE1042" s="15"/>
      <c r="EF1042" s="15"/>
      <c r="EG1042" s="15"/>
      <c r="EH1042" s="15"/>
      <c r="EI1042" s="15"/>
      <c r="EJ1042" s="15"/>
      <c r="EK1042" s="15"/>
      <c r="EL1042" s="15"/>
      <c r="EM1042" s="15"/>
      <c r="EN1042" s="15"/>
      <c r="EO1042" s="15"/>
      <c r="EP1042" s="15"/>
      <c r="EQ1042" s="15"/>
      <c r="ER1042" s="15"/>
      <c r="ES1042" s="15"/>
      <c r="ET1042" s="15"/>
      <c r="EU1042" s="15"/>
      <c r="EV1042" s="15"/>
      <c r="EW1042" s="15"/>
      <c r="EX1042" s="15"/>
      <c r="EY1042" s="15"/>
      <c r="EZ1042" s="15"/>
      <c r="FA1042" s="15"/>
      <c r="FB1042" s="15"/>
      <c r="FC1042" s="15"/>
      <c r="FD1042" s="15"/>
      <c r="FE1042" s="15"/>
      <c r="FF1042" s="15"/>
      <c r="FG1042" s="15"/>
      <c r="FH1042" s="15"/>
      <c r="FI1042" s="15"/>
      <c r="FJ1042" s="15"/>
      <c r="FK1042" s="15"/>
      <c r="FL1042" s="15"/>
      <c r="FM1042" s="15"/>
      <c r="FN1042" s="15"/>
      <c r="FO1042" s="15"/>
      <c r="FP1042" s="15"/>
      <c r="FQ1042" s="15"/>
      <c r="FR1042" s="15"/>
      <c r="FS1042" s="15"/>
      <c r="FT1042" s="15"/>
      <c r="FU1042" s="15"/>
      <c r="FV1042" s="15"/>
      <c r="FW1042" s="15"/>
      <c r="FX1042" s="15"/>
      <c r="FY1042" s="15"/>
      <c r="FZ1042" s="15"/>
      <c r="GA1042" s="15"/>
      <c r="GB1042" s="15"/>
      <c r="GC1042" s="15"/>
      <c r="GD1042" s="15"/>
      <c r="GE1042" s="15"/>
      <c r="GF1042" s="15"/>
      <c r="GG1042" s="15"/>
      <c r="GH1042" s="15"/>
      <c r="GI1042" s="15"/>
      <c r="GJ1042" s="15"/>
      <c r="GK1042" s="15"/>
      <c r="GL1042" s="15"/>
      <c r="GM1042" s="15"/>
      <c r="GN1042" s="15"/>
      <c r="GO1042" s="15"/>
      <c r="GP1042" s="15"/>
      <c r="GQ1042" s="15"/>
      <c r="GR1042" s="15"/>
      <c r="GS1042" s="15"/>
      <c r="GT1042" s="15"/>
      <c r="GU1042" s="15"/>
      <c r="GV1042" s="15"/>
      <c r="GW1042" s="15"/>
      <c r="GX1042" s="15"/>
      <c r="GY1042" s="15"/>
      <c r="GZ1042" s="15"/>
      <c r="HA1042" s="15"/>
      <c r="HB1042" s="15"/>
      <c r="HC1042" s="15"/>
      <c r="HD1042" s="15"/>
      <c r="HE1042" s="15"/>
      <c r="HF1042" s="15"/>
      <c r="HG1042" s="15"/>
      <c r="HH1042" s="15"/>
      <c r="HI1042" s="15"/>
      <c r="HJ1042" s="15"/>
      <c r="HK1042" s="15"/>
      <c r="HL1042" s="15"/>
      <c r="HM1042" s="15"/>
      <c r="HN1042" s="15"/>
      <c r="HO1042" s="15"/>
      <c r="HP1042" s="15"/>
      <c r="HQ1042" s="15"/>
      <c r="HR1042" s="15"/>
      <c r="HS1042" s="15"/>
      <c r="HT1042" s="15"/>
      <c r="HU1042" s="15"/>
      <c r="HV1042" s="15"/>
      <c r="HW1042" s="15"/>
      <c r="HX1042" s="15"/>
      <c r="HY1042" s="15"/>
      <c r="HZ1042" s="15"/>
      <c r="IA1042" s="15"/>
      <c r="IB1042" s="15"/>
    </row>
    <row r="1043" s="11" customFormat="1" ht="39.95" customHeight="1" spans="1:236">
      <c r="A1043" s="52">
        <v>244</v>
      </c>
      <c r="B1043" s="52" t="s">
        <v>2544</v>
      </c>
      <c r="C1043" s="52" t="s">
        <v>2545</v>
      </c>
      <c r="D1043" s="52" t="s">
        <v>1484</v>
      </c>
      <c r="E1043" s="52" t="s">
        <v>1970</v>
      </c>
      <c r="F1043" s="64">
        <v>0.9</v>
      </c>
      <c r="G1043" s="70">
        <v>42.1578</v>
      </c>
      <c r="H1043" s="85" t="s">
        <v>1859</v>
      </c>
      <c r="I1043" s="85"/>
      <c r="J1043" s="53" t="s">
        <v>1809</v>
      </c>
      <c r="K1043" s="53" t="s">
        <v>1810</v>
      </c>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5"/>
      <c r="AQ1043" s="15"/>
      <c r="AR1043" s="15"/>
      <c r="AS1043" s="15"/>
      <c r="AT1043" s="15"/>
      <c r="AU1043" s="15"/>
      <c r="AV1043" s="15"/>
      <c r="AW1043" s="15"/>
      <c r="AX1043" s="15"/>
      <c r="AY1043" s="15"/>
      <c r="AZ1043" s="15"/>
      <c r="BA1043" s="15"/>
      <c r="BB1043" s="15"/>
      <c r="BC1043" s="15"/>
      <c r="BD1043" s="15"/>
      <c r="BE1043" s="15"/>
      <c r="BF1043" s="15"/>
      <c r="BG1043" s="15"/>
      <c r="BH1043" s="15"/>
      <c r="BI1043" s="15"/>
      <c r="BJ1043" s="15"/>
      <c r="BK1043" s="15"/>
      <c r="BL1043" s="15"/>
      <c r="BM1043" s="15"/>
      <c r="BN1043" s="15"/>
      <c r="BO1043" s="15"/>
      <c r="BP1043" s="15"/>
      <c r="BQ1043" s="15"/>
      <c r="BR1043" s="15"/>
      <c r="BS1043" s="15"/>
      <c r="BT1043" s="15"/>
      <c r="BU1043" s="15"/>
      <c r="BV1043" s="15"/>
      <c r="BW1043" s="15"/>
      <c r="BX1043" s="15"/>
      <c r="BY1043" s="15"/>
      <c r="BZ1043" s="15"/>
      <c r="CA1043" s="15"/>
      <c r="CB1043" s="15"/>
      <c r="CC1043" s="15"/>
      <c r="CD1043" s="15"/>
      <c r="CE1043" s="15"/>
      <c r="CF1043" s="15"/>
      <c r="CG1043" s="15"/>
      <c r="CH1043" s="15"/>
      <c r="CI1043" s="15"/>
      <c r="CJ1043" s="15"/>
      <c r="CK1043" s="15"/>
      <c r="CL1043" s="15"/>
      <c r="CM1043" s="15"/>
      <c r="CN1043" s="15"/>
      <c r="CO1043" s="15"/>
      <c r="CP1043" s="15"/>
      <c r="CQ1043" s="15"/>
      <c r="CR1043" s="15"/>
      <c r="CS1043" s="15"/>
      <c r="CT1043" s="15"/>
      <c r="CU1043" s="15"/>
      <c r="CV1043" s="15"/>
      <c r="CW1043" s="15"/>
      <c r="CX1043" s="15"/>
      <c r="CY1043" s="15"/>
      <c r="CZ1043" s="15"/>
      <c r="DA1043" s="15"/>
      <c r="DB1043" s="15"/>
      <c r="DC1043" s="15"/>
      <c r="DD1043" s="15"/>
      <c r="DE1043" s="15"/>
      <c r="DF1043" s="15"/>
      <c r="DG1043" s="15"/>
      <c r="DH1043" s="15"/>
      <c r="DI1043" s="15"/>
      <c r="DJ1043" s="15"/>
      <c r="DK1043" s="15"/>
      <c r="DL1043" s="15"/>
      <c r="DM1043" s="15"/>
      <c r="DN1043" s="15"/>
      <c r="DO1043" s="15"/>
      <c r="DP1043" s="15"/>
      <c r="DQ1043" s="15"/>
      <c r="DR1043" s="15"/>
      <c r="DS1043" s="15"/>
      <c r="DT1043" s="15"/>
      <c r="DU1043" s="15"/>
      <c r="DV1043" s="15"/>
      <c r="DW1043" s="15"/>
      <c r="DX1043" s="15"/>
      <c r="DY1043" s="15"/>
      <c r="DZ1043" s="15"/>
      <c r="EA1043" s="15"/>
      <c r="EB1043" s="15"/>
      <c r="EC1043" s="15"/>
      <c r="ED1043" s="15"/>
      <c r="EE1043" s="15"/>
      <c r="EF1043" s="15"/>
      <c r="EG1043" s="15"/>
      <c r="EH1043" s="15"/>
      <c r="EI1043" s="15"/>
      <c r="EJ1043" s="15"/>
      <c r="EK1043" s="15"/>
      <c r="EL1043" s="15"/>
      <c r="EM1043" s="15"/>
      <c r="EN1043" s="15"/>
      <c r="EO1043" s="15"/>
      <c r="EP1043" s="15"/>
      <c r="EQ1043" s="15"/>
      <c r="ER1043" s="15"/>
      <c r="ES1043" s="15"/>
      <c r="ET1043" s="15"/>
      <c r="EU1043" s="15"/>
      <c r="EV1043" s="15"/>
      <c r="EW1043" s="15"/>
      <c r="EX1043" s="15"/>
      <c r="EY1043" s="15"/>
      <c r="EZ1043" s="15"/>
      <c r="FA1043" s="15"/>
      <c r="FB1043" s="15"/>
      <c r="FC1043" s="15"/>
      <c r="FD1043" s="15"/>
      <c r="FE1043" s="15"/>
      <c r="FF1043" s="15"/>
      <c r="FG1043" s="15"/>
      <c r="FH1043" s="15"/>
      <c r="FI1043" s="15"/>
      <c r="FJ1043" s="15"/>
      <c r="FK1043" s="15"/>
      <c r="FL1043" s="15"/>
      <c r="FM1043" s="15"/>
      <c r="FN1043" s="15"/>
      <c r="FO1043" s="15"/>
      <c r="FP1043" s="15"/>
      <c r="FQ1043" s="15"/>
      <c r="FR1043" s="15"/>
      <c r="FS1043" s="15"/>
      <c r="FT1043" s="15"/>
      <c r="FU1043" s="15"/>
      <c r="FV1043" s="15"/>
      <c r="FW1043" s="15"/>
      <c r="FX1043" s="15"/>
      <c r="FY1043" s="15"/>
      <c r="FZ1043" s="15"/>
      <c r="GA1043" s="15"/>
      <c r="GB1043" s="15"/>
      <c r="GC1043" s="15"/>
      <c r="GD1043" s="15"/>
      <c r="GE1043" s="15"/>
      <c r="GF1043" s="15"/>
      <c r="GG1043" s="15"/>
      <c r="GH1043" s="15"/>
      <c r="GI1043" s="15"/>
      <c r="GJ1043" s="15"/>
      <c r="GK1043" s="15"/>
      <c r="GL1043" s="15"/>
      <c r="GM1043" s="15"/>
      <c r="GN1043" s="15"/>
      <c r="GO1043" s="15"/>
      <c r="GP1043" s="15"/>
      <c r="GQ1043" s="15"/>
      <c r="GR1043" s="15"/>
      <c r="GS1043" s="15"/>
      <c r="GT1043" s="15"/>
      <c r="GU1043" s="15"/>
      <c r="GV1043" s="15"/>
      <c r="GW1043" s="15"/>
      <c r="GX1043" s="15"/>
      <c r="GY1043" s="15"/>
      <c r="GZ1043" s="15"/>
      <c r="HA1043" s="15"/>
      <c r="HB1043" s="15"/>
      <c r="HC1043" s="15"/>
      <c r="HD1043" s="15"/>
      <c r="HE1043" s="15"/>
      <c r="HF1043" s="15"/>
      <c r="HG1043" s="15"/>
      <c r="HH1043" s="15"/>
      <c r="HI1043" s="15"/>
      <c r="HJ1043" s="15"/>
      <c r="HK1043" s="15"/>
      <c r="HL1043" s="15"/>
      <c r="HM1043" s="15"/>
      <c r="HN1043" s="15"/>
      <c r="HO1043" s="15"/>
      <c r="HP1043" s="15"/>
      <c r="HQ1043" s="15"/>
      <c r="HR1043" s="15"/>
      <c r="HS1043" s="15"/>
      <c r="HT1043" s="15"/>
      <c r="HU1043" s="15"/>
      <c r="HV1043" s="15"/>
      <c r="HW1043" s="15"/>
      <c r="HX1043" s="15"/>
      <c r="HY1043" s="15"/>
      <c r="HZ1043" s="15"/>
      <c r="IA1043" s="15"/>
      <c r="IB1043" s="15"/>
    </row>
    <row r="1044" s="11" customFormat="1" ht="39.95" customHeight="1" spans="1:236">
      <c r="A1044" s="52">
        <v>245</v>
      </c>
      <c r="B1044" s="52" t="s">
        <v>2544</v>
      </c>
      <c r="C1044" s="52" t="s">
        <v>2546</v>
      </c>
      <c r="D1044" s="52" t="s">
        <v>504</v>
      </c>
      <c r="E1044" s="52" t="s">
        <v>1970</v>
      </c>
      <c r="F1044" s="64">
        <v>0.9</v>
      </c>
      <c r="G1044" s="70">
        <v>22.7261</v>
      </c>
      <c r="H1044" s="85" t="s">
        <v>1926</v>
      </c>
      <c r="I1044" s="65"/>
      <c r="J1044" s="53" t="s">
        <v>1809</v>
      </c>
      <c r="K1044" s="53" t="s">
        <v>1810</v>
      </c>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5"/>
      <c r="AQ1044" s="15"/>
      <c r="AR1044" s="15"/>
      <c r="AS1044" s="15"/>
      <c r="AT1044" s="15"/>
      <c r="AU1044" s="15"/>
      <c r="AV1044" s="15"/>
      <c r="AW1044" s="15"/>
      <c r="AX1044" s="15"/>
      <c r="AY1044" s="15"/>
      <c r="AZ1044" s="15"/>
      <c r="BA1044" s="15"/>
      <c r="BB1044" s="15"/>
      <c r="BC1044" s="15"/>
      <c r="BD1044" s="15"/>
      <c r="BE1044" s="15"/>
      <c r="BF1044" s="15"/>
      <c r="BG1044" s="15"/>
      <c r="BH1044" s="15"/>
      <c r="BI1044" s="15"/>
      <c r="BJ1044" s="15"/>
      <c r="BK1044" s="15"/>
      <c r="BL1044" s="15"/>
      <c r="BM1044" s="15"/>
      <c r="BN1044" s="15"/>
      <c r="BO1044" s="15"/>
      <c r="BP1044" s="15"/>
      <c r="BQ1044" s="15"/>
      <c r="BR1044" s="15"/>
      <c r="BS1044" s="15"/>
      <c r="BT1044" s="15"/>
      <c r="BU1044" s="15"/>
      <c r="BV1044" s="15"/>
      <c r="BW1044" s="15"/>
      <c r="BX1044" s="15"/>
      <c r="BY1044" s="15"/>
      <c r="BZ1044" s="15"/>
      <c r="CA1044" s="15"/>
      <c r="CB1044" s="15"/>
      <c r="CC1044" s="15"/>
      <c r="CD1044" s="15"/>
      <c r="CE1044" s="15"/>
      <c r="CF1044" s="15"/>
      <c r="CG1044" s="15"/>
      <c r="CH1044" s="15"/>
      <c r="CI1044" s="15"/>
      <c r="CJ1044" s="15"/>
      <c r="CK1044" s="15"/>
      <c r="CL1044" s="15"/>
      <c r="CM1044" s="15"/>
      <c r="CN1044" s="15"/>
      <c r="CO1044" s="15"/>
      <c r="CP1044" s="15"/>
      <c r="CQ1044" s="15"/>
      <c r="CR1044" s="15"/>
      <c r="CS1044" s="15"/>
      <c r="CT1044" s="15"/>
      <c r="CU1044" s="15"/>
      <c r="CV1044" s="15"/>
      <c r="CW1044" s="15"/>
      <c r="CX1044" s="15"/>
      <c r="CY1044" s="15"/>
      <c r="CZ1044" s="15"/>
      <c r="DA1044" s="15"/>
      <c r="DB1044" s="15"/>
      <c r="DC1044" s="15"/>
      <c r="DD1044" s="15"/>
      <c r="DE1044" s="15"/>
      <c r="DF1044" s="15"/>
      <c r="DG1044" s="15"/>
      <c r="DH1044" s="15"/>
      <c r="DI1044" s="15"/>
      <c r="DJ1044" s="15"/>
      <c r="DK1044" s="15"/>
      <c r="DL1044" s="15"/>
      <c r="DM1044" s="15"/>
      <c r="DN1044" s="15"/>
      <c r="DO1044" s="15"/>
      <c r="DP1044" s="15"/>
      <c r="DQ1044" s="15"/>
      <c r="DR1044" s="15"/>
      <c r="DS1044" s="15"/>
      <c r="DT1044" s="15"/>
      <c r="DU1044" s="15"/>
      <c r="DV1044" s="15"/>
      <c r="DW1044" s="15"/>
      <c r="DX1044" s="15"/>
      <c r="DY1044" s="15"/>
      <c r="DZ1044" s="15"/>
      <c r="EA1044" s="15"/>
      <c r="EB1044" s="15"/>
      <c r="EC1044" s="15"/>
      <c r="ED1044" s="15"/>
      <c r="EE1044" s="15"/>
      <c r="EF1044" s="15"/>
      <c r="EG1044" s="15"/>
      <c r="EH1044" s="15"/>
      <c r="EI1044" s="15"/>
      <c r="EJ1044" s="15"/>
      <c r="EK1044" s="15"/>
      <c r="EL1044" s="15"/>
      <c r="EM1044" s="15"/>
      <c r="EN1044" s="15"/>
      <c r="EO1044" s="15"/>
      <c r="EP1044" s="15"/>
      <c r="EQ1044" s="15"/>
      <c r="ER1044" s="15"/>
      <c r="ES1044" s="15"/>
      <c r="ET1044" s="15"/>
      <c r="EU1044" s="15"/>
      <c r="EV1044" s="15"/>
      <c r="EW1044" s="15"/>
      <c r="EX1044" s="15"/>
      <c r="EY1044" s="15"/>
      <c r="EZ1044" s="15"/>
      <c r="FA1044" s="15"/>
      <c r="FB1044" s="15"/>
      <c r="FC1044" s="15"/>
      <c r="FD1044" s="15"/>
      <c r="FE1044" s="15"/>
      <c r="FF1044" s="15"/>
      <c r="FG1044" s="15"/>
      <c r="FH1044" s="15"/>
      <c r="FI1044" s="15"/>
      <c r="FJ1044" s="15"/>
      <c r="FK1044" s="15"/>
      <c r="FL1044" s="15"/>
      <c r="FM1044" s="15"/>
      <c r="FN1044" s="15"/>
      <c r="FO1044" s="15"/>
      <c r="FP1044" s="15"/>
      <c r="FQ1044" s="15"/>
      <c r="FR1044" s="15"/>
      <c r="FS1044" s="15"/>
      <c r="FT1044" s="15"/>
      <c r="FU1044" s="15"/>
      <c r="FV1044" s="15"/>
      <c r="FW1044" s="15"/>
      <c r="FX1044" s="15"/>
      <c r="FY1044" s="15"/>
      <c r="FZ1044" s="15"/>
      <c r="GA1044" s="15"/>
      <c r="GB1044" s="15"/>
      <c r="GC1044" s="15"/>
      <c r="GD1044" s="15"/>
      <c r="GE1044" s="15"/>
      <c r="GF1044" s="15"/>
      <c r="GG1044" s="15"/>
      <c r="GH1044" s="15"/>
      <c r="GI1044" s="15"/>
      <c r="GJ1044" s="15"/>
      <c r="GK1044" s="15"/>
      <c r="GL1044" s="15"/>
      <c r="GM1044" s="15"/>
      <c r="GN1044" s="15"/>
      <c r="GO1044" s="15"/>
      <c r="GP1044" s="15"/>
      <c r="GQ1044" s="15"/>
      <c r="GR1044" s="15"/>
      <c r="GS1044" s="15"/>
      <c r="GT1044" s="15"/>
      <c r="GU1044" s="15"/>
      <c r="GV1044" s="15"/>
      <c r="GW1044" s="15"/>
      <c r="GX1044" s="15"/>
      <c r="GY1044" s="15"/>
      <c r="GZ1044" s="15"/>
      <c r="HA1044" s="15"/>
      <c r="HB1044" s="15"/>
      <c r="HC1044" s="15"/>
      <c r="HD1044" s="15"/>
      <c r="HE1044" s="15"/>
      <c r="HF1044" s="15"/>
      <c r="HG1044" s="15"/>
      <c r="HH1044" s="15"/>
      <c r="HI1044" s="15"/>
      <c r="HJ1044" s="15"/>
      <c r="HK1044" s="15"/>
      <c r="HL1044" s="15"/>
      <c r="HM1044" s="15"/>
      <c r="HN1044" s="15"/>
      <c r="HO1044" s="15"/>
      <c r="HP1044" s="15"/>
      <c r="HQ1044" s="15"/>
      <c r="HR1044" s="15"/>
      <c r="HS1044" s="15"/>
      <c r="HT1044" s="15"/>
      <c r="HU1044" s="15"/>
      <c r="HV1044" s="15"/>
      <c r="HW1044" s="15"/>
      <c r="HX1044" s="15"/>
      <c r="HY1044" s="15"/>
      <c r="HZ1044" s="15"/>
      <c r="IA1044" s="15"/>
      <c r="IB1044" s="15"/>
    </row>
    <row r="1045" s="11" customFormat="1" ht="39.95" customHeight="1" spans="1:236">
      <c r="A1045" s="52">
        <v>246</v>
      </c>
      <c r="B1045" s="52" t="s">
        <v>2547</v>
      </c>
      <c r="C1045" s="52" t="s">
        <v>2548</v>
      </c>
      <c r="D1045" s="52" t="s">
        <v>2473</v>
      </c>
      <c r="E1045" s="52" t="s">
        <v>1970</v>
      </c>
      <c r="F1045" s="64">
        <v>0.9</v>
      </c>
      <c r="G1045" s="70"/>
      <c r="H1045" s="85" t="s">
        <v>1825</v>
      </c>
      <c r="I1045" s="65"/>
      <c r="J1045" s="53" t="s">
        <v>1809</v>
      </c>
      <c r="K1045" s="53" t="s">
        <v>1810</v>
      </c>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5"/>
      <c r="AQ1045" s="15"/>
      <c r="AR1045" s="15"/>
      <c r="AS1045" s="15"/>
      <c r="AT1045" s="15"/>
      <c r="AU1045" s="15"/>
      <c r="AV1045" s="15"/>
      <c r="AW1045" s="15"/>
      <c r="AX1045" s="15"/>
      <c r="AY1045" s="15"/>
      <c r="AZ1045" s="15"/>
      <c r="BA1045" s="15"/>
      <c r="BB1045" s="15"/>
      <c r="BC1045" s="15"/>
      <c r="BD1045" s="15"/>
      <c r="BE1045" s="15"/>
      <c r="BF1045" s="15"/>
      <c r="BG1045" s="15"/>
      <c r="BH1045" s="15"/>
      <c r="BI1045" s="15"/>
      <c r="BJ1045" s="15"/>
      <c r="BK1045" s="15"/>
      <c r="BL1045" s="15"/>
      <c r="BM1045" s="15"/>
      <c r="BN1045" s="15"/>
      <c r="BO1045" s="15"/>
      <c r="BP1045" s="15"/>
      <c r="BQ1045" s="15"/>
      <c r="BR1045" s="15"/>
      <c r="BS1045" s="15"/>
      <c r="BT1045" s="15"/>
      <c r="BU1045" s="15"/>
      <c r="BV1045" s="15"/>
      <c r="BW1045" s="15"/>
      <c r="BX1045" s="15"/>
      <c r="BY1045" s="15"/>
      <c r="BZ1045" s="15"/>
      <c r="CA1045" s="15"/>
      <c r="CB1045" s="15"/>
      <c r="CC1045" s="15"/>
      <c r="CD1045" s="15"/>
      <c r="CE1045" s="15"/>
      <c r="CF1045" s="15"/>
      <c r="CG1045" s="15"/>
      <c r="CH1045" s="15"/>
      <c r="CI1045" s="15"/>
      <c r="CJ1045" s="15"/>
      <c r="CK1045" s="15"/>
      <c r="CL1045" s="15"/>
      <c r="CM1045" s="15"/>
      <c r="CN1045" s="15"/>
      <c r="CO1045" s="15"/>
      <c r="CP1045" s="15"/>
      <c r="CQ1045" s="15"/>
      <c r="CR1045" s="15"/>
      <c r="CS1045" s="15"/>
      <c r="CT1045" s="15"/>
      <c r="CU1045" s="15"/>
      <c r="CV1045" s="15"/>
      <c r="CW1045" s="15"/>
      <c r="CX1045" s="15"/>
      <c r="CY1045" s="15"/>
      <c r="CZ1045" s="15"/>
      <c r="DA1045" s="15"/>
      <c r="DB1045" s="15"/>
      <c r="DC1045" s="15"/>
      <c r="DD1045" s="15"/>
      <c r="DE1045" s="15"/>
      <c r="DF1045" s="15"/>
      <c r="DG1045" s="15"/>
      <c r="DH1045" s="15"/>
      <c r="DI1045" s="15"/>
      <c r="DJ1045" s="15"/>
      <c r="DK1045" s="15"/>
      <c r="DL1045" s="15"/>
      <c r="DM1045" s="15"/>
      <c r="DN1045" s="15"/>
      <c r="DO1045" s="15"/>
      <c r="DP1045" s="15"/>
      <c r="DQ1045" s="15"/>
      <c r="DR1045" s="15"/>
      <c r="DS1045" s="15"/>
      <c r="DT1045" s="15"/>
      <c r="DU1045" s="15"/>
      <c r="DV1045" s="15"/>
      <c r="DW1045" s="15"/>
      <c r="DX1045" s="15"/>
      <c r="DY1045" s="15"/>
      <c r="DZ1045" s="15"/>
      <c r="EA1045" s="15"/>
      <c r="EB1045" s="15"/>
      <c r="EC1045" s="15"/>
      <c r="ED1045" s="15"/>
      <c r="EE1045" s="15"/>
      <c r="EF1045" s="15"/>
      <c r="EG1045" s="15"/>
      <c r="EH1045" s="15"/>
      <c r="EI1045" s="15"/>
      <c r="EJ1045" s="15"/>
      <c r="EK1045" s="15"/>
      <c r="EL1045" s="15"/>
      <c r="EM1045" s="15"/>
      <c r="EN1045" s="15"/>
      <c r="EO1045" s="15"/>
      <c r="EP1045" s="15"/>
      <c r="EQ1045" s="15"/>
      <c r="ER1045" s="15"/>
      <c r="ES1045" s="15"/>
      <c r="ET1045" s="15"/>
      <c r="EU1045" s="15"/>
      <c r="EV1045" s="15"/>
      <c r="EW1045" s="15"/>
      <c r="EX1045" s="15"/>
      <c r="EY1045" s="15"/>
      <c r="EZ1045" s="15"/>
      <c r="FA1045" s="15"/>
      <c r="FB1045" s="15"/>
      <c r="FC1045" s="15"/>
      <c r="FD1045" s="15"/>
      <c r="FE1045" s="15"/>
      <c r="FF1045" s="15"/>
      <c r="FG1045" s="15"/>
      <c r="FH1045" s="15"/>
      <c r="FI1045" s="15"/>
      <c r="FJ1045" s="15"/>
      <c r="FK1045" s="15"/>
      <c r="FL1045" s="15"/>
      <c r="FM1045" s="15"/>
      <c r="FN1045" s="15"/>
      <c r="FO1045" s="15"/>
      <c r="FP1045" s="15"/>
      <c r="FQ1045" s="15"/>
      <c r="FR1045" s="15"/>
      <c r="FS1045" s="15"/>
      <c r="FT1045" s="15"/>
      <c r="FU1045" s="15"/>
      <c r="FV1045" s="15"/>
      <c r="FW1045" s="15"/>
      <c r="FX1045" s="15"/>
      <c r="FY1045" s="15"/>
      <c r="FZ1045" s="15"/>
      <c r="GA1045" s="15"/>
      <c r="GB1045" s="15"/>
      <c r="GC1045" s="15"/>
      <c r="GD1045" s="15"/>
      <c r="GE1045" s="15"/>
      <c r="GF1045" s="15"/>
      <c r="GG1045" s="15"/>
      <c r="GH1045" s="15"/>
      <c r="GI1045" s="15"/>
      <c r="GJ1045" s="15"/>
      <c r="GK1045" s="15"/>
      <c r="GL1045" s="15"/>
      <c r="GM1045" s="15"/>
      <c r="GN1045" s="15"/>
      <c r="GO1045" s="15"/>
      <c r="GP1045" s="15"/>
      <c r="GQ1045" s="15"/>
      <c r="GR1045" s="15"/>
      <c r="GS1045" s="15"/>
      <c r="GT1045" s="15"/>
      <c r="GU1045" s="15"/>
      <c r="GV1045" s="15"/>
      <c r="GW1045" s="15"/>
      <c r="GX1045" s="15"/>
      <c r="GY1045" s="15"/>
      <c r="GZ1045" s="15"/>
      <c r="HA1045" s="15"/>
      <c r="HB1045" s="15"/>
      <c r="HC1045" s="15"/>
      <c r="HD1045" s="15"/>
      <c r="HE1045" s="15"/>
      <c r="HF1045" s="15"/>
      <c r="HG1045" s="15"/>
      <c r="HH1045" s="15"/>
      <c r="HI1045" s="15"/>
      <c r="HJ1045" s="15"/>
      <c r="HK1045" s="15"/>
      <c r="HL1045" s="15"/>
      <c r="HM1045" s="15"/>
      <c r="HN1045" s="15"/>
      <c r="HO1045" s="15"/>
      <c r="HP1045" s="15"/>
      <c r="HQ1045" s="15"/>
      <c r="HR1045" s="15"/>
      <c r="HS1045" s="15"/>
      <c r="HT1045" s="15"/>
      <c r="HU1045" s="15"/>
      <c r="HV1045" s="15"/>
      <c r="HW1045" s="15"/>
      <c r="HX1045" s="15"/>
      <c r="HY1045" s="15"/>
      <c r="HZ1045" s="15"/>
      <c r="IA1045" s="15"/>
      <c r="IB1045" s="15"/>
    </row>
    <row r="1046" s="11" customFormat="1" ht="39.95" customHeight="1" spans="1:236">
      <c r="A1046" s="52">
        <v>247</v>
      </c>
      <c r="B1046" s="52" t="s">
        <v>2303</v>
      </c>
      <c r="C1046" s="53" t="s">
        <v>2549</v>
      </c>
      <c r="D1046" s="52" t="s">
        <v>817</v>
      </c>
      <c r="E1046" s="52" t="s">
        <v>1970</v>
      </c>
      <c r="F1046" s="64">
        <v>0.9</v>
      </c>
      <c r="G1046" s="70"/>
      <c r="H1046" s="85" t="s">
        <v>2054</v>
      </c>
      <c r="I1046" s="65"/>
      <c r="J1046" s="53" t="s">
        <v>1809</v>
      </c>
      <c r="K1046" s="53" t="s">
        <v>1810</v>
      </c>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5"/>
      <c r="AQ1046" s="15"/>
      <c r="AR1046" s="15"/>
      <c r="AS1046" s="15"/>
      <c r="AT1046" s="15"/>
      <c r="AU1046" s="15"/>
      <c r="AV1046" s="15"/>
      <c r="AW1046" s="15"/>
      <c r="AX1046" s="15"/>
      <c r="AY1046" s="15"/>
      <c r="AZ1046" s="15"/>
      <c r="BA1046" s="15"/>
      <c r="BB1046" s="15"/>
      <c r="BC1046" s="15"/>
      <c r="BD1046" s="15"/>
      <c r="BE1046" s="15"/>
      <c r="BF1046" s="15"/>
      <c r="BG1046" s="15"/>
      <c r="BH1046" s="15"/>
      <c r="BI1046" s="15"/>
      <c r="BJ1046" s="15"/>
      <c r="BK1046" s="15"/>
      <c r="BL1046" s="15"/>
      <c r="BM1046" s="15"/>
      <c r="BN1046" s="15"/>
      <c r="BO1046" s="15"/>
      <c r="BP1046" s="15"/>
      <c r="BQ1046" s="15"/>
      <c r="BR1046" s="15"/>
      <c r="BS1046" s="15"/>
      <c r="BT1046" s="15"/>
      <c r="BU1046" s="15"/>
      <c r="BV1046" s="15"/>
      <c r="BW1046" s="15"/>
      <c r="BX1046" s="15"/>
      <c r="BY1046" s="15"/>
      <c r="BZ1046" s="15"/>
      <c r="CA1046" s="15"/>
      <c r="CB1046" s="15"/>
      <c r="CC1046" s="15"/>
      <c r="CD1046" s="15"/>
      <c r="CE1046" s="15"/>
      <c r="CF1046" s="15"/>
      <c r="CG1046" s="15"/>
      <c r="CH1046" s="15"/>
      <c r="CI1046" s="15"/>
      <c r="CJ1046" s="15"/>
      <c r="CK1046" s="15"/>
      <c r="CL1046" s="15"/>
      <c r="CM1046" s="15"/>
      <c r="CN1046" s="15"/>
      <c r="CO1046" s="15"/>
      <c r="CP1046" s="15"/>
      <c r="CQ1046" s="15"/>
      <c r="CR1046" s="15"/>
      <c r="CS1046" s="15"/>
      <c r="CT1046" s="15"/>
      <c r="CU1046" s="15"/>
      <c r="CV1046" s="15"/>
      <c r="CW1046" s="15"/>
      <c r="CX1046" s="15"/>
      <c r="CY1046" s="15"/>
      <c r="CZ1046" s="15"/>
      <c r="DA1046" s="15"/>
      <c r="DB1046" s="15"/>
      <c r="DC1046" s="15"/>
      <c r="DD1046" s="15"/>
      <c r="DE1046" s="15"/>
      <c r="DF1046" s="15"/>
      <c r="DG1046" s="15"/>
      <c r="DH1046" s="15"/>
      <c r="DI1046" s="15"/>
      <c r="DJ1046" s="15"/>
      <c r="DK1046" s="15"/>
      <c r="DL1046" s="15"/>
      <c r="DM1046" s="15"/>
      <c r="DN1046" s="15"/>
      <c r="DO1046" s="15"/>
      <c r="DP1046" s="15"/>
      <c r="DQ1046" s="15"/>
      <c r="DR1046" s="15"/>
      <c r="DS1046" s="15"/>
      <c r="DT1046" s="15"/>
      <c r="DU1046" s="15"/>
      <c r="DV1046" s="15"/>
      <c r="DW1046" s="15"/>
      <c r="DX1046" s="15"/>
      <c r="DY1046" s="15"/>
      <c r="DZ1046" s="15"/>
      <c r="EA1046" s="15"/>
      <c r="EB1046" s="15"/>
      <c r="EC1046" s="15"/>
      <c r="ED1046" s="15"/>
      <c r="EE1046" s="15"/>
      <c r="EF1046" s="15"/>
      <c r="EG1046" s="15"/>
      <c r="EH1046" s="15"/>
      <c r="EI1046" s="15"/>
      <c r="EJ1046" s="15"/>
      <c r="EK1046" s="15"/>
      <c r="EL1046" s="15"/>
      <c r="EM1046" s="15"/>
      <c r="EN1046" s="15"/>
      <c r="EO1046" s="15"/>
      <c r="EP1046" s="15"/>
      <c r="EQ1046" s="15"/>
      <c r="ER1046" s="15"/>
      <c r="ES1046" s="15"/>
      <c r="ET1046" s="15"/>
      <c r="EU1046" s="15"/>
      <c r="EV1046" s="15"/>
      <c r="EW1046" s="15"/>
      <c r="EX1046" s="15"/>
      <c r="EY1046" s="15"/>
      <c r="EZ1046" s="15"/>
      <c r="FA1046" s="15"/>
      <c r="FB1046" s="15"/>
      <c r="FC1046" s="15"/>
      <c r="FD1046" s="15"/>
      <c r="FE1046" s="15"/>
      <c r="FF1046" s="15"/>
      <c r="FG1046" s="15"/>
      <c r="FH1046" s="15"/>
      <c r="FI1046" s="15"/>
      <c r="FJ1046" s="15"/>
      <c r="FK1046" s="15"/>
      <c r="FL1046" s="15"/>
      <c r="FM1046" s="15"/>
      <c r="FN1046" s="15"/>
      <c r="FO1046" s="15"/>
      <c r="FP1046" s="15"/>
      <c r="FQ1046" s="15"/>
      <c r="FR1046" s="15"/>
      <c r="FS1046" s="15"/>
      <c r="FT1046" s="15"/>
      <c r="FU1046" s="15"/>
      <c r="FV1046" s="15"/>
      <c r="FW1046" s="15"/>
      <c r="FX1046" s="15"/>
      <c r="FY1046" s="15"/>
      <c r="FZ1046" s="15"/>
      <c r="GA1046" s="15"/>
      <c r="GB1046" s="15"/>
      <c r="GC1046" s="15"/>
      <c r="GD1046" s="15"/>
      <c r="GE1046" s="15"/>
      <c r="GF1046" s="15"/>
      <c r="GG1046" s="15"/>
      <c r="GH1046" s="15"/>
      <c r="GI1046" s="15"/>
      <c r="GJ1046" s="15"/>
      <c r="GK1046" s="15"/>
      <c r="GL1046" s="15"/>
      <c r="GM1046" s="15"/>
      <c r="GN1046" s="15"/>
      <c r="GO1046" s="15"/>
      <c r="GP1046" s="15"/>
      <c r="GQ1046" s="15"/>
      <c r="GR1046" s="15"/>
      <c r="GS1046" s="15"/>
      <c r="GT1046" s="15"/>
      <c r="GU1046" s="15"/>
      <c r="GV1046" s="15"/>
      <c r="GW1046" s="15"/>
      <c r="GX1046" s="15"/>
      <c r="GY1046" s="15"/>
      <c r="GZ1046" s="15"/>
      <c r="HA1046" s="15"/>
      <c r="HB1046" s="15"/>
      <c r="HC1046" s="15"/>
      <c r="HD1046" s="15"/>
      <c r="HE1046" s="15"/>
      <c r="HF1046" s="15"/>
      <c r="HG1046" s="15"/>
      <c r="HH1046" s="15"/>
      <c r="HI1046" s="15"/>
      <c r="HJ1046" s="15"/>
      <c r="HK1046" s="15"/>
      <c r="HL1046" s="15"/>
      <c r="HM1046" s="15"/>
      <c r="HN1046" s="15"/>
      <c r="HO1046" s="15"/>
      <c r="HP1046" s="15"/>
      <c r="HQ1046" s="15"/>
      <c r="HR1046" s="15"/>
      <c r="HS1046" s="15"/>
      <c r="HT1046" s="15"/>
      <c r="HU1046" s="15"/>
      <c r="HV1046" s="15"/>
      <c r="HW1046" s="15"/>
      <c r="HX1046" s="15"/>
      <c r="HY1046" s="15"/>
      <c r="HZ1046" s="15"/>
      <c r="IA1046" s="15"/>
      <c r="IB1046" s="15"/>
    </row>
    <row r="1047" s="11" customFormat="1" ht="39.95" customHeight="1" spans="1:236">
      <c r="A1047" s="52">
        <v>248</v>
      </c>
      <c r="B1047" s="52" t="s">
        <v>2303</v>
      </c>
      <c r="C1047" s="53" t="s">
        <v>2550</v>
      </c>
      <c r="D1047" s="52" t="s">
        <v>504</v>
      </c>
      <c r="E1047" s="52" t="s">
        <v>1970</v>
      </c>
      <c r="F1047" s="64">
        <v>0.9</v>
      </c>
      <c r="G1047" s="70"/>
      <c r="H1047" s="85" t="s">
        <v>1842</v>
      </c>
      <c r="I1047" s="65"/>
      <c r="J1047" s="53" t="s">
        <v>1809</v>
      </c>
      <c r="K1047" s="53" t="s">
        <v>1810</v>
      </c>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5"/>
      <c r="AT1047" s="15"/>
      <c r="AU1047" s="15"/>
      <c r="AV1047" s="15"/>
      <c r="AW1047" s="15"/>
      <c r="AX1047" s="15"/>
      <c r="AY1047" s="15"/>
      <c r="AZ1047" s="15"/>
      <c r="BA1047" s="15"/>
      <c r="BB1047" s="15"/>
      <c r="BC1047" s="15"/>
      <c r="BD1047" s="15"/>
      <c r="BE1047" s="15"/>
      <c r="BF1047" s="15"/>
      <c r="BG1047" s="15"/>
      <c r="BH1047" s="15"/>
      <c r="BI1047" s="15"/>
      <c r="BJ1047" s="15"/>
      <c r="BK1047" s="15"/>
      <c r="BL1047" s="15"/>
      <c r="BM1047" s="15"/>
      <c r="BN1047" s="15"/>
      <c r="BO1047" s="15"/>
      <c r="BP1047" s="15"/>
      <c r="BQ1047" s="15"/>
      <c r="BR1047" s="15"/>
      <c r="BS1047" s="15"/>
      <c r="BT1047" s="15"/>
      <c r="BU1047" s="15"/>
      <c r="BV1047" s="15"/>
      <c r="BW1047" s="15"/>
      <c r="BX1047" s="15"/>
      <c r="BY1047" s="15"/>
      <c r="BZ1047" s="15"/>
      <c r="CA1047" s="15"/>
      <c r="CB1047" s="15"/>
      <c r="CC1047" s="15"/>
      <c r="CD1047" s="15"/>
      <c r="CE1047" s="15"/>
      <c r="CF1047" s="15"/>
      <c r="CG1047" s="15"/>
      <c r="CH1047" s="15"/>
      <c r="CI1047" s="15"/>
      <c r="CJ1047" s="15"/>
      <c r="CK1047" s="15"/>
      <c r="CL1047" s="15"/>
      <c r="CM1047" s="15"/>
      <c r="CN1047" s="15"/>
      <c r="CO1047" s="15"/>
      <c r="CP1047" s="15"/>
      <c r="CQ1047" s="15"/>
      <c r="CR1047" s="15"/>
      <c r="CS1047" s="15"/>
      <c r="CT1047" s="15"/>
      <c r="CU1047" s="15"/>
      <c r="CV1047" s="15"/>
      <c r="CW1047" s="15"/>
      <c r="CX1047" s="15"/>
      <c r="CY1047" s="15"/>
      <c r="CZ1047" s="15"/>
      <c r="DA1047" s="15"/>
      <c r="DB1047" s="15"/>
      <c r="DC1047" s="15"/>
      <c r="DD1047" s="15"/>
      <c r="DE1047" s="15"/>
      <c r="DF1047" s="15"/>
      <c r="DG1047" s="15"/>
      <c r="DH1047" s="15"/>
      <c r="DI1047" s="15"/>
      <c r="DJ1047" s="15"/>
      <c r="DK1047" s="15"/>
      <c r="DL1047" s="15"/>
      <c r="DM1047" s="15"/>
      <c r="DN1047" s="15"/>
      <c r="DO1047" s="15"/>
      <c r="DP1047" s="15"/>
      <c r="DQ1047" s="15"/>
      <c r="DR1047" s="15"/>
      <c r="DS1047" s="15"/>
      <c r="DT1047" s="15"/>
      <c r="DU1047" s="15"/>
      <c r="DV1047" s="15"/>
      <c r="DW1047" s="15"/>
      <c r="DX1047" s="15"/>
      <c r="DY1047" s="15"/>
      <c r="DZ1047" s="15"/>
      <c r="EA1047" s="15"/>
      <c r="EB1047" s="15"/>
      <c r="EC1047" s="15"/>
      <c r="ED1047" s="15"/>
      <c r="EE1047" s="15"/>
      <c r="EF1047" s="15"/>
      <c r="EG1047" s="15"/>
      <c r="EH1047" s="15"/>
      <c r="EI1047" s="15"/>
      <c r="EJ1047" s="15"/>
      <c r="EK1047" s="15"/>
      <c r="EL1047" s="15"/>
      <c r="EM1047" s="15"/>
      <c r="EN1047" s="15"/>
      <c r="EO1047" s="15"/>
      <c r="EP1047" s="15"/>
      <c r="EQ1047" s="15"/>
      <c r="ER1047" s="15"/>
      <c r="ES1047" s="15"/>
      <c r="ET1047" s="15"/>
      <c r="EU1047" s="15"/>
      <c r="EV1047" s="15"/>
      <c r="EW1047" s="15"/>
      <c r="EX1047" s="15"/>
      <c r="EY1047" s="15"/>
      <c r="EZ1047" s="15"/>
      <c r="FA1047" s="15"/>
      <c r="FB1047" s="15"/>
      <c r="FC1047" s="15"/>
      <c r="FD1047" s="15"/>
      <c r="FE1047" s="15"/>
      <c r="FF1047" s="15"/>
      <c r="FG1047" s="15"/>
      <c r="FH1047" s="15"/>
      <c r="FI1047" s="15"/>
      <c r="FJ1047" s="15"/>
      <c r="FK1047" s="15"/>
      <c r="FL1047" s="15"/>
      <c r="FM1047" s="15"/>
      <c r="FN1047" s="15"/>
      <c r="FO1047" s="15"/>
      <c r="FP1047" s="15"/>
      <c r="FQ1047" s="15"/>
      <c r="FR1047" s="15"/>
      <c r="FS1047" s="15"/>
      <c r="FT1047" s="15"/>
      <c r="FU1047" s="15"/>
      <c r="FV1047" s="15"/>
      <c r="FW1047" s="15"/>
      <c r="FX1047" s="15"/>
      <c r="FY1047" s="15"/>
      <c r="FZ1047" s="15"/>
      <c r="GA1047" s="15"/>
      <c r="GB1047" s="15"/>
      <c r="GC1047" s="15"/>
      <c r="GD1047" s="15"/>
      <c r="GE1047" s="15"/>
      <c r="GF1047" s="15"/>
      <c r="GG1047" s="15"/>
      <c r="GH1047" s="15"/>
      <c r="GI1047" s="15"/>
      <c r="GJ1047" s="15"/>
      <c r="GK1047" s="15"/>
      <c r="GL1047" s="15"/>
      <c r="GM1047" s="15"/>
      <c r="GN1047" s="15"/>
      <c r="GO1047" s="15"/>
      <c r="GP1047" s="15"/>
      <c r="GQ1047" s="15"/>
      <c r="GR1047" s="15"/>
      <c r="GS1047" s="15"/>
      <c r="GT1047" s="15"/>
      <c r="GU1047" s="15"/>
      <c r="GV1047" s="15"/>
      <c r="GW1047" s="15"/>
      <c r="GX1047" s="15"/>
      <c r="GY1047" s="15"/>
      <c r="GZ1047" s="15"/>
      <c r="HA1047" s="15"/>
      <c r="HB1047" s="15"/>
      <c r="HC1047" s="15"/>
      <c r="HD1047" s="15"/>
      <c r="HE1047" s="15"/>
      <c r="HF1047" s="15"/>
      <c r="HG1047" s="15"/>
      <c r="HH1047" s="15"/>
      <c r="HI1047" s="15"/>
      <c r="HJ1047" s="15"/>
      <c r="HK1047" s="15"/>
      <c r="HL1047" s="15"/>
      <c r="HM1047" s="15"/>
      <c r="HN1047" s="15"/>
      <c r="HO1047" s="15"/>
      <c r="HP1047" s="15"/>
      <c r="HQ1047" s="15"/>
      <c r="HR1047" s="15"/>
      <c r="HS1047" s="15"/>
      <c r="HT1047" s="15"/>
      <c r="HU1047" s="15"/>
      <c r="HV1047" s="15"/>
      <c r="HW1047" s="15"/>
      <c r="HX1047" s="15"/>
      <c r="HY1047" s="15"/>
      <c r="HZ1047" s="15"/>
      <c r="IA1047" s="15"/>
      <c r="IB1047" s="15"/>
    </row>
    <row r="1048" s="11" customFormat="1" ht="39.95" customHeight="1" spans="1:236">
      <c r="A1048" s="52">
        <v>249</v>
      </c>
      <c r="B1048" s="52" t="s">
        <v>2551</v>
      </c>
      <c r="C1048" s="52" t="s">
        <v>2552</v>
      </c>
      <c r="D1048" s="52" t="s">
        <v>163</v>
      </c>
      <c r="E1048" s="52" t="s">
        <v>1970</v>
      </c>
      <c r="F1048" s="64">
        <v>0.9</v>
      </c>
      <c r="G1048" s="70">
        <v>99.0204</v>
      </c>
      <c r="H1048" s="85" t="s">
        <v>2517</v>
      </c>
      <c r="I1048" s="65"/>
      <c r="J1048" s="53" t="s">
        <v>1809</v>
      </c>
      <c r="K1048" s="53" t="s">
        <v>1810</v>
      </c>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5"/>
      <c r="AQ1048" s="15"/>
      <c r="AR1048" s="15"/>
      <c r="AS1048" s="15"/>
      <c r="AT1048" s="15"/>
      <c r="AU1048" s="15"/>
      <c r="AV1048" s="15"/>
      <c r="AW1048" s="15"/>
      <c r="AX1048" s="15"/>
      <c r="AY1048" s="15"/>
      <c r="AZ1048" s="15"/>
      <c r="BA1048" s="15"/>
      <c r="BB1048" s="15"/>
      <c r="BC1048" s="15"/>
      <c r="BD1048" s="15"/>
      <c r="BE1048" s="15"/>
      <c r="BF1048" s="15"/>
      <c r="BG1048" s="15"/>
      <c r="BH1048" s="15"/>
      <c r="BI1048" s="15"/>
      <c r="BJ1048" s="15"/>
      <c r="BK1048" s="15"/>
      <c r="BL1048" s="15"/>
      <c r="BM1048" s="15"/>
      <c r="BN1048" s="15"/>
      <c r="BO1048" s="15"/>
      <c r="BP1048" s="15"/>
      <c r="BQ1048" s="15"/>
      <c r="BR1048" s="15"/>
      <c r="BS1048" s="15"/>
      <c r="BT1048" s="15"/>
      <c r="BU1048" s="15"/>
      <c r="BV1048" s="15"/>
      <c r="BW1048" s="15"/>
      <c r="BX1048" s="15"/>
      <c r="BY1048" s="15"/>
      <c r="BZ1048" s="15"/>
      <c r="CA1048" s="15"/>
      <c r="CB1048" s="15"/>
      <c r="CC1048" s="15"/>
      <c r="CD1048" s="15"/>
      <c r="CE1048" s="15"/>
      <c r="CF1048" s="15"/>
      <c r="CG1048" s="15"/>
      <c r="CH1048" s="15"/>
      <c r="CI1048" s="15"/>
      <c r="CJ1048" s="15"/>
      <c r="CK1048" s="15"/>
      <c r="CL1048" s="15"/>
      <c r="CM1048" s="15"/>
      <c r="CN1048" s="15"/>
      <c r="CO1048" s="15"/>
      <c r="CP1048" s="15"/>
      <c r="CQ1048" s="15"/>
      <c r="CR1048" s="15"/>
      <c r="CS1048" s="15"/>
      <c r="CT1048" s="15"/>
      <c r="CU1048" s="15"/>
      <c r="CV1048" s="15"/>
      <c r="CW1048" s="15"/>
      <c r="CX1048" s="15"/>
      <c r="CY1048" s="15"/>
      <c r="CZ1048" s="15"/>
      <c r="DA1048" s="15"/>
      <c r="DB1048" s="15"/>
      <c r="DC1048" s="15"/>
      <c r="DD1048" s="15"/>
      <c r="DE1048" s="15"/>
      <c r="DF1048" s="15"/>
      <c r="DG1048" s="15"/>
      <c r="DH1048" s="15"/>
      <c r="DI1048" s="15"/>
      <c r="DJ1048" s="15"/>
      <c r="DK1048" s="15"/>
      <c r="DL1048" s="15"/>
      <c r="DM1048" s="15"/>
      <c r="DN1048" s="15"/>
      <c r="DO1048" s="15"/>
      <c r="DP1048" s="15"/>
      <c r="DQ1048" s="15"/>
      <c r="DR1048" s="15"/>
      <c r="DS1048" s="15"/>
      <c r="DT1048" s="15"/>
      <c r="DU1048" s="15"/>
      <c r="DV1048" s="15"/>
      <c r="DW1048" s="15"/>
      <c r="DX1048" s="15"/>
      <c r="DY1048" s="15"/>
      <c r="DZ1048" s="15"/>
      <c r="EA1048" s="15"/>
      <c r="EB1048" s="15"/>
      <c r="EC1048" s="15"/>
      <c r="ED1048" s="15"/>
      <c r="EE1048" s="15"/>
      <c r="EF1048" s="15"/>
      <c r="EG1048" s="15"/>
      <c r="EH1048" s="15"/>
      <c r="EI1048" s="15"/>
      <c r="EJ1048" s="15"/>
      <c r="EK1048" s="15"/>
      <c r="EL1048" s="15"/>
      <c r="EM1048" s="15"/>
      <c r="EN1048" s="15"/>
      <c r="EO1048" s="15"/>
      <c r="EP1048" s="15"/>
      <c r="EQ1048" s="15"/>
      <c r="ER1048" s="15"/>
      <c r="ES1048" s="15"/>
      <c r="ET1048" s="15"/>
      <c r="EU1048" s="15"/>
      <c r="EV1048" s="15"/>
      <c r="EW1048" s="15"/>
      <c r="EX1048" s="15"/>
      <c r="EY1048" s="15"/>
      <c r="EZ1048" s="15"/>
      <c r="FA1048" s="15"/>
      <c r="FB1048" s="15"/>
      <c r="FC1048" s="15"/>
      <c r="FD1048" s="15"/>
      <c r="FE1048" s="15"/>
      <c r="FF1048" s="15"/>
      <c r="FG1048" s="15"/>
      <c r="FH1048" s="15"/>
      <c r="FI1048" s="15"/>
      <c r="FJ1048" s="15"/>
      <c r="FK1048" s="15"/>
      <c r="FL1048" s="15"/>
      <c r="FM1048" s="15"/>
      <c r="FN1048" s="15"/>
      <c r="FO1048" s="15"/>
      <c r="FP1048" s="15"/>
      <c r="FQ1048" s="15"/>
      <c r="FR1048" s="15"/>
      <c r="FS1048" s="15"/>
      <c r="FT1048" s="15"/>
      <c r="FU1048" s="15"/>
      <c r="FV1048" s="15"/>
      <c r="FW1048" s="15"/>
      <c r="FX1048" s="15"/>
      <c r="FY1048" s="15"/>
      <c r="FZ1048" s="15"/>
      <c r="GA1048" s="15"/>
      <c r="GB1048" s="15"/>
      <c r="GC1048" s="15"/>
      <c r="GD1048" s="15"/>
      <c r="GE1048" s="15"/>
      <c r="GF1048" s="15"/>
      <c r="GG1048" s="15"/>
      <c r="GH1048" s="15"/>
      <c r="GI1048" s="15"/>
      <c r="GJ1048" s="15"/>
      <c r="GK1048" s="15"/>
      <c r="GL1048" s="15"/>
      <c r="GM1048" s="15"/>
      <c r="GN1048" s="15"/>
      <c r="GO1048" s="15"/>
      <c r="GP1048" s="15"/>
      <c r="GQ1048" s="15"/>
      <c r="GR1048" s="15"/>
      <c r="GS1048" s="15"/>
      <c r="GT1048" s="15"/>
      <c r="GU1048" s="15"/>
      <c r="GV1048" s="15"/>
      <c r="GW1048" s="15"/>
      <c r="GX1048" s="15"/>
      <c r="GY1048" s="15"/>
      <c r="GZ1048" s="15"/>
      <c r="HA1048" s="15"/>
      <c r="HB1048" s="15"/>
      <c r="HC1048" s="15"/>
      <c r="HD1048" s="15"/>
      <c r="HE1048" s="15"/>
      <c r="HF1048" s="15"/>
      <c r="HG1048" s="15"/>
      <c r="HH1048" s="15"/>
      <c r="HI1048" s="15"/>
      <c r="HJ1048" s="15"/>
      <c r="HK1048" s="15"/>
      <c r="HL1048" s="15"/>
      <c r="HM1048" s="15"/>
      <c r="HN1048" s="15"/>
      <c r="HO1048" s="15"/>
      <c r="HP1048" s="15"/>
      <c r="HQ1048" s="15"/>
      <c r="HR1048" s="15"/>
      <c r="HS1048" s="15"/>
      <c r="HT1048" s="15"/>
      <c r="HU1048" s="15"/>
      <c r="HV1048" s="15"/>
      <c r="HW1048" s="15"/>
      <c r="HX1048" s="15"/>
      <c r="HY1048" s="15"/>
      <c r="HZ1048" s="15"/>
      <c r="IA1048" s="15"/>
      <c r="IB1048" s="15"/>
    </row>
    <row r="1049" s="11" customFormat="1" ht="39.95" customHeight="1" spans="1:236">
      <c r="A1049" s="52">
        <v>250</v>
      </c>
      <c r="B1049" s="52" t="s">
        <v>2303</v>
      </c>
      <c r="C1049" s="53" t="s">
        <v>2553</v>
      </c>
      <c r="D1049" s="52" t="s">
        <v>1408</v>
      </c>
      <c r="E1049" s="52" t="s">
        <v>1970</v>
      </c>
      <c r="F1049" s="64">
        <v>0.9</v>
      </c>
      <c r="G1049" s="70">
        <v>21.6014</v>
      </c>
      <c r="H1049" s="85" t="s">
        <v>2554</v>
      </c>
      <c r="I1049" s="65"/>
      <c r="J1049" s="53" t="s">
        <v>1809</v>
      </c>
      <c r="K1049" s="53" t="s">
        <v>1810</v>
      </c>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5"/>
      <c r="AQ1049" s="15"/>
      <c r="AR1049" s="15"/>
      <c r="AS1049" s="15"/>
      <c r="AT1049" s="15"/>
      <c r="AU1049" s="15"/>
      <c r="AV1049" s="15"/>
      <c r="AW1049" s="15"/>
      <c r="AX1049" s="15"/>
      <c r="AY1049" s="15"/>
      <c r="AZ1049" s="15"/>
      <c r="BA1049" s="15"/>
      <c r="BB1049" s="15"/>
      <c r="BC1049" s="15"/>
      <c r="BD1049" s="15"/>
      <c r="BE1049" s="15"/>
      <c r="BF1049" s="15"/>
      <c r="BG1049" s="15"/>
      <c r="BH1049" s="15"/>
      <c r="BI1049" s="15"/>
      <c r="BJ1049" s="15"/>
      <c r="BK1049" s="15"/>
      <c r="BL1049" s="15"/>
      <c r="BM1049" s="15"/>
      <c r="BN1049" s="15"/>
      <c r="BO1049" s="15"/>
      <c r="BP1049" s="15"/>
      <c r="BQ1049" s="15"/>
      <c r="BR1049" s="15"/>
      <c r="BS1049" s="15"/>
      <c r="BT1049" s="15"/>
      <c r="BU1049" s="15"/>
      <c r="BV1049" s="15"/>
      <c r="BW1049" s="15"/>
      <c r="BX1049" s="15"/>
      <c r="BY1049" s="15"/>
      <c r="BZ1049" s="15"/>
      <c r="CA1049" s="15"/>
      <c r="CB1049" s="15"/>
      <c r="CC1049" s="15"/>
      <c r="CD1049" s="15"/>
      <c r="CE1049" s="15"/>
      <c r="CF1049" s="15"/>
      <c r="CG1049" s="15"/>
      <c r="CH1049" s="15"/>
      <c r="CI1049" s="15"/>
      <c r="CJ1049" s="15"/>
      <c r="CK1049" s="15"/>
      <c r="CL1049" s="15"/>
      <c r="CM1049" s="15"/>
      <c r="CN1049" s="15"/>
      <c r="CO1049" s="15"/>
      <c r="CP1049" s="15"/>
      <c r="CQ1049" s="15"/>
      <c r="CR1049" s="15"/>
      <c r="CS1049" s="15"/>
      <c r="CT1049" s="15"/>
      <c r="CU1049" s="15"/>
      <c r="CV1049" s="15"/>
      <c r="CW1049" s="15"/>
      <c r="CX1049" s="15"/>
      <c r="CY1049" s="15"/>
      <c r="CZ1049" s="15"/>
      <c r="DA1049" s="15"/>
      <c r="DB1049" s="15"/>
      <c r="DC1049" s="15"/>
      <c r="DD1049" s="15"/>
      <c r="DE1049" s="15"/>
      <c r="DF1049" s="15"/>
      <c r="DG1049" s="15"/>
      <c r="DH1049" s="15"/>
      <c r="DI1049" s="15"/>
      <c r="DJ1049" s="15"/>
      <c r="DK1049" s="15"/>
      <c r="DL1049" s="15"/>
      <c r="DM1049" s="15"/>
      <c r="DN1049" s="15"/>
      <c r="DO1049" s="15"/>
      <c r="DP1049" s="15"/>
      <c r="DQ1049" s="15"/>
      <c r="DR1049" s="15"/>
      <c r="DS1049" s="15"/>
      <c r="DT1049" s="15"/>
      <c r="DU1049" s="15"/>
      <c r="DV1049" s="15"/>
      <c r="DW1049" s="15"/>
      <c r="DX1049" s="15"/>
      <c r="DY1049" s="15"/>
      <c r="DZ1049" s="15"/>
      <c r="EA1049" s="15"/>
      <c r="EB1049" s="15"/>
      <c r="EC1049" s="15"/>
      <c r="ED1049" s="15"/>
      <c r="EE1049" s="15"/>
      <c r="EF1049" s="15"/>
      <c r="EG1049" s="15"/>
      <c r="EH1049" s="15"/>
      <c r="EI1049" s="15"/>
      <c r="EJ1049" s="15"/>
      <c r="EK1049" s="15"/>
      <c r="EL1049" s="15"/>
      <c r="EM1049" s="15"/>
      <c r="EN1049" s="15"/>
      <c r="EO1049" s="15"/>
      <c r="EP1049" s="15"/>
      <c r="EQ1049" s="15"/>
      <c r="ER1049" s="15"/>
      <c r="ES1049" s="15"/>
      <c r="ET1049" s="15"/>
      <c r="EU1049" s="15"/>
      <c r="EV1049" s="15"/>
      <c r="EW1049" s="15"/>
      <c r="EX1049" s="15"/>
      <c r="EY1049" s="15"/>
      <c r="EZ1049" s="15"/>
      <c r="FA1049" s="15"/>
      <c r="FB1049" s="15"/>
      <c r="FC1049" s="15"/>
      <c r="FD1049" s="15"/>
      <c r="FE1049" s="15"/>
      <c r="FF1049" s="15"/>
      <c r="FG1049" s="15"/>
      <c r="FH1049" s="15"/>
      <c r="FI1049" s="15"/>
      <c r="FJ1049" s="15"/>
      <c r="FK1049" s="15"/>
      <c r="FL1049" s="15"/>
      <c r="FM1049" s="15"/>
      <c r="FN1049" s="15"/>
      <c r="FO1049" s="15"/>
      <c r="FP1049" s="15"/>
      <c r="FQ1049" s="15"/>
      <c r="FR1049" s="15"/>
      <c r="FS1049" s="15"/>
      <c r="FT1049" s="15"/>
      <c r="FU1049" s="15"/>
      <c r="FV1049" s="15"/>
      <c r="FW1049" s="15"/>
      <c r="FX1049" s="15"/>
      <c r="FY1049" s="15"/>
      <c r="FZ1049" s="15"/>
      <c r="GA1049" s="15"/>
      <c r="GB1049" s="15"/>
      <c r="GC1049" s="15"/>
      <c r="GD1049" s="15"/>
      <c r="GE1049" s="15"/>
      <c r="GF1049" s="15"/>
      <c r="GG1049" s="15"/>
      <c r="GH1049" s="15"/>
      <c r="GI1049" s="15"/>
      <c r="GJ1049" s="15"/>
      <c r="GK1049" s="15"/>
      <c r="GL1049" s="15"/>
      <c r="GM1049" s="15"/>
      <c r="GN1049" s="15"/>
      <c r="GO1049" s="15"/>
      <c r="GP1049" s="15"/>
      <c r="GQ1049" s="15"/>
      <c r="GR1049" s="15"/>
      <c r="GS1049" s="15"/>
      <c r="GT1049" s="15"/>
      <c r="GU1049" s="15"/>
      <c r="GV1049" s="15"/>
      <c r="GW1049" s="15"/>
      <c r="GX1049" s="15"/>
      <c r="GY1049" s="15"/>
      <c r="GZ1049" s="15"/>
      <c r="HA1049" s="15"/>
      <c r="HB1049" s="15"/>
      <c r="HC1049" s="15"/>
      <c r="HD1049" s="15"/>
      <c r="HE1049" s="15"/>
      <c r="HF1049" s="15"/>
      <c r="HG1049" s="15"/>
      <c r="HH1049" s="15"/>
      <c r="HI1049" s="15"/>
      <c r="HJ1049" s="15"/>
      <c r="HK1049" s="15"/>
      <c r="HL1049" s="15"/>
      <c r="HM1049" s="15"/>
      <c r="HN1049" s="15"/>
      <c r="HO1049" s="15"/>
      <c r="HP1049" s="15"/>
      <c r="HQ1049" s="15"/>
      <c r="HR1049" s="15"/>
      <c r="HS1049" s="15"/>
      <c r="HT1049" s="15"/>
      <c r="HU1049" s="15"/>
      <c r="HV1049" s="15"/>
      <c r="HW1049" s="15"/>
      <c r="HX1049" s="15"/>
      <c r="HY1049" s="15"/>
      <c r="HZ1049" s="15"/>
      <c r="IA1049" s="15"/>
      <c r="IB1049" s="15"/>
    </row>
    <row r="1050" s="11" customFormat="1" ht="39.95" customHeight="1" spans="1:236">
      <c r="A1050" s="52">
        <v>251</v>
      </c>
      <c r="B1050" s="52" t="s">
        <v>2303</v>
      </c>
      <c r="C1050" s="53" t="s">
        <v>2550</v>
      </c>
      <c r="D1050" s="52" t="s">
        <v>1435</v>
      </c>
      <c r="E1050" s="52" t="s">
        <v>1970</v>
      </c>
      <c r="F1050" s="64">
        <v>0.9</v>
      </c>
      <c r="G1050" s="70"/>
      <c r="H1050" s="85" t="s">
        <v>2555</v>
      </c>
      <c r="I1050" s="65"/>
      <c r="J1050" s="53" t="s">
        <v>1809</v>
      </c>
      <c r="K1050" s="53" t="s">
        <v>1810</v>
      </c>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15"/>
      <c r="AR1050" s="15"/>
      <c r="AS1050" s="15"/>
      <c r="AT1050" s="15"/>
      <c r="AU1050" s="15"/>
      <c r="AV1050" s="15"/>
      <c r="AW1050" s="15"/>
      <c r="AX1050" s="15"/>
      <c r="AY1050" s="15"/>
      <c r="AZ1050" s="15"/>
      <c r="BA1050" s="15"/>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5"/>
      <c r="BZ1050" s="15"/>
      <c r="CA1050" s="15"/>
      <c r="CB1050" s="15"/>
      <c r="CC1050" s="15"/>
      <c r="CD1050" s="15"/>
      <c r="CE1050" s="15"/>
      <c r="CF1050" s="15"/>
      <c r="CG1050" s="15"/>
      <c r="CH1050" s="15"/>
      <c r="CI1050" s="15"/>
      <c r="CJ1050" s="15"/>
      <c r="CK1050" s="15"/>
      <c r="CL1050" s="15"/>
      <c r="CM1050" s="15"/>
      <c r="CN1050" s="15"/>
      <c r="CO1050" s="15"/>
      <c r="CP1050" s="15"/>
      <c r="CQ1050" s="15"/>
      <c r="CR1050" s="15"/>
      <c r="CS1050" s="15"/>
      <c r="CT1050" s="15"/>
      <c r="CU1050" s="15"/>
      <c r="CV1050" s="15"/>
      <c r="CW1050" s="15"/>
      <c r="CX1050" s="15"/>
      <c r="CY1050" s="15"/>
      <c r="CZ1050" s="15"/>
      <c r="DA1050" s="15"/>
      <c r="DB1050" s="15"/>
      <c r="DC1050" s="15"/>
      <c r="DD1050" s="15"/>
      <c r="DE1050" s="15"/>
      <c r="DF1050" s="15"/>
      <c r="DG1050" s="15"/>
      <c r="DH1050" s="15"/>
      <c r="DI1050" s="15"/>
      <c r="DJ1050" s="15"/>
      <c r="DK1050" s="15"/>
      <c r="DL1050" s="15"/>
      <c r="DM1050" s="15"/>
      <c r="DN1050" s="15"/>
      <c r="DO1050" s="15"/>
      <c r="DP1050" s="15"/>
      <c r="DQ1050" s="15"/>
      <c r="DR1050" s="15"/>
      <c r="DS1050" s="15"/>
      <c r="DT1050" s="15"/>
      <c r="DU1050" s="15"/>
      <c r="DV1050" s="15"/>
      <c r="DW1050" s="15"/>
      <c r="DX1050" s="15"/>
      <c r="DY1050" s="15"/>
      <c r="DZ1050" s="15"/>
      <c r="EA1050" s="15"/>
      <c r="EB1050" s="15"/>
      <c r="EC1050" s="15"/>
      <c r="ED1050" s="15"/>
      <c r="EE1050" s="15"/>
      <c r="EF1050" s="15"/>
      <c r="EG1050" s="15"/>
      <c r="EH1050" s="15"/>
      <c r="EI1050" s="15"/>
      <c r="EJ1050" s="15"/>
      <c r="EK1050" s="15"/>
      <c r="EL1050" s="15"/>
      <c r="EM1050" s="15"/>
      <c r="EN1050" s="15"/>
      <c r="EO1050" s="15"/>
      <c r="EP1050" s="15"/>
      <c r="EQ1050" s="15"/>
      <c r="ER1050" s="15"/>
      <c r="ES1050" s="15"/>
      <c r="ET1050" s="15"/>
      <c r="EU1050" s="15"/>
      <c r="EV1050" s="15"/>
      <c r="EW1050" s="15"/>
      <c r="EX1050" s="15"/>
      <c r="EY1050" s="15"/>
      <c r="EZ1050" s="15"/>
      <c r="FA1050" s="15"/>
      <c r="FB1050" s="15"/>
      <c r="FC1050" s="15"/>
      <c r="FD1050" s="15"/>
      <c r="FE1050" s="15"/>
      <c r="FF1050" s="15"/>
      <c r="FG1050" s="15"/>
      <c r="FH1050" s="15"/>
      <c r="FI1050" s="15"/>
      <c r="FJ1050" s="15"/>
      <c r="FK1050" s="15"/>
      <c r="FL1050" s="15"/>
      <c r="FM1050" s="15"/>
      <c r="FN1050" s="15"/>
      <c r="FO1050" s="15"/>
      <c r="FP1050" s="15"/>
      <c r="FQ1050" s="15"/>
      <c r="FR1050" s="15"/>
      <c r="FS1050" s="15"/>
      <c r="FT1050" s="15"/>
      <c r="FU1050" s="15"/>
      <c r="FV1050" s="15"/>
      <c r="FW1050" s="15"/>
      <c r="FX1050" s="15"/>
      <c r="FY1050" s="15"/>
      <c r="FZ1050" s="15"/>
      <c r="GA1050" s="15"/>
      <c r="GB1050" s="15"/>
      <c r="GC1050" s="15"/>
      <c r="GD1050" s="15"/>
      <c r="GE1050" s="15"/>
      <c r="GF1050" s="15"/>
      <c r="GG1050" s="15"/>
      <c r="GH1050" s="15"/>
      <c r="GI1050" s="15"/>
      <c r="GJ1050" s="15"/>
      <c r="GK1050" s="15"/>
      <c r="GL1050" s="15"/>
      <c r="GM1050" s="15"/>
      <c r="GN1050" s="15"/>
      <c r="GO1050" s="15"/>
      <c r="GP1050" s="15"/>
      <c r="GQ1050" s="15"/>
      <c r="GR1050" s="15"/>
      <c r="GS1050" s="15"/>
      <c r="GT1050" s="15"/>
      <c r="GU1050" s="15"/>
      <c r="GV1050" s="15"/>
      <c r="GW1050" s="15"/>
      <c r="GX1050" s="15"/>
      <c r="GY1050" s="15"/>
      <c r="GZ1050" s="15"/>
      <c r="HA1050" s="15"/>
      <c r="HB1050" s="15"/>
      <c r="HC1050" s="15"/>
      <c r="HD1050" s="15"/>
      <c r="HE1050" s="15"/>
      <c r="HF1050" s="15"/>
      <c r="HG1050" s="15"/>
      <c r="HH1050" s="15"/>
      <c r="HI1050" s="15"/>
      <c r="HJ1050" s="15"/>
      <c r="HK1050" s="15"/>
      <c r="HL1050" s="15"/>
      <c r="HM1050" s="15"/>
      <c r="HN1050" s="15"/>
      <c r="HO1050" s="15"/>
      <c r="HP1050" s="15"/>
      <c r="HQ1050" s="15"/>
      <c r="HR1050" s="15"/>
      <c r="HS1050" s="15"/>
      <c r="HT1050" s="15"/>
      <c r="HU1050" s="15"/>
      <c r="HV1050" s="15"/>
      <c r="HW1050" s="15"/>
      <c r="HX1050" s="15"/>
      <c r="HY1050" s="15"/>
      <c r="HZ1050" s="15"/>
      <c r="IA1050" s="15"/>
      <c r="IB1050" s="15"/>
    </row>
    <row r="1051" s="11" customFormat="1" ht="39.95" customHeight="1" spans="1:236">
      <c r="A1051" s="52">
        <v>252</v>
      </c>
      <c r="B1051" s="52" t="s">
        <v>2303</v>
      </c>
      <c r="C1051" s="52" t="s">
        <v>2556</v>
      </c>
      <c r="D1051" s="52" t="s">
        <v>1373</v>
      </c>
      <c r="E1051" s="52" t="s">
        <v>1970</v>
      </c>
      <c r="F1051" s="64">
        <v>0.9</v>
      </c>
      <c r="G1051" s="70"/>
      <c r="H1051" s="85" t="s">
        <v>2557</v>
      </c>
      <c r="I1051" s="65"/>
      <c r="J1051" s="53" t="s">
        <v>1809</v>
      </c>
      <c r="K1051" s="53" t="s">
        <v>1810</v>
      </c>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5"/>
      <c r="AT1051" s="15"/>
      <c r="AU1051" s="15"/>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5"/>
      <c r="BZ1051" s="15"/>
      <c r="CA1051" s="15"/>
      <c r="CB1051" s="15"/>
      <c r="CC1051" s="15"/>
      <c r="CD1051" s="15"/>
      <c r="CE1051" s="15"/>
      <c r="CF1051" s="15"/>
      <c r="CG1051" s="15"/>
      <c r="CH1051" s="15"/>
      <c r="CI1051" s="15"/>
      <c r="CJ1051" s="15"/>
      <c r="CK1051" s="15"/>
      <c r="CL1051" s="15"/>
      <c r="CM1051" s="15"/>
      <c r="CN1051" s="15"/>
      <c r="CO1051" s="15"/>
      <c r="CP1051" s="15"/>
      <c r="CQ1051" s="15"/>
      <c r="CR1051" s="15"/>
      <c r="CS1051" s="15"/>
      <c r="CT1051" s="15"/>
      <c r="CU1051" s="15"/>
      <c r="CV1051" s="15"/>
      <c r="CW1051" s="15"/>
      <c r="CX1051" s="15"/>
      <c r="CY1051" s="15"/>
      <c r="CZ1051" s="15"/>
      <c r="DA1051" s="15"/>
      <c r="DB1051" s="15"/>
      <c r="DC1051" s="15"/>
      <c r="DD1051" s="15"/>
      <c r="DE1051" s="15"/>
      <c r="DF1051" s="15"/>
      <c r="DG1051" s="15"/>
      <c r="DH1051" s="15"/>
      <c r="DI1051" s="15"/>
      <c r="DJ1051" s="15"/>
      <c r="DK1051" s="15"/>
      <c r="DL1051" s="15"/>
      <c r="DM1051" s="15"/>
      <c r="DN1051" s="15"/>
      <c r="DO1051" s="15"/>
      <c r="DP1051" s="15"/>
      <c r="DQ1051" s="15"/>
      <c r="DR1051" s="15"/>
      <c r="DS1051" s="15"/>
      <c r="DT1051" s="15"/>
      <c r="DU1051" s="15"/>
      <c r="DV1051" s="15"/>
      <c r="DW1051" s="15"/>
      <c r="DX1051" s="15"/>
      <c r="DY1051" s="15"/>
      <c r="DZ1051" s="15"/>
      <c r="EA1051" s="15"/>
      <c r="EB1051" s="15"/>
      <c r="EC1051" s="15"/>
      <c r="ED1051" s="15"/>
      <c r="EE1051" s="15"/>
      <c r="EF1051" s="15"/>
      <c r="EG1051" s="15"/>
      <c r="EH1051" s="15"/>
      <c r="EI1051" s="15"/>
      <c r="EJ1051" s="15"/>
      <c r="EK1051" s="15"/>
      <c r="EL1051" s="15"/>
      <c r="EM1051" s="15"/>
      <c r="EN1051" s="15"/>
      <c r="EO1051" s="15"/>
      <c r="EP1051" s="15"/>
      <c r="EQ1051" s="15"/>
      <c r="ER1051" s="15"/>
      <c r="ES1051" s="15"/>
      <c r="ET1051" s="15"/>
      <c r="EU1051" s="15"/>
      <c r="EV1051" s="15"/>
      <c r="EW1051" s="15"/>
      <c r="EX1051" s="15"/>
      <c r="EY1051" s="15"/>
      <c r="EZ1051" s="15"/>
      <c r="FA1051" s="15"/>
      <c r="FB1051" s="15"/>
      <c r="FC1051" s="15"/>
      <c r="FD1051" s="15"/>
      <c r="FE1051" s="15"/>
      <c r="FF1051" s="15"/>
      <c r="FG1051" s="15"/>
      <c r="FH1051" s="15"/>
      <c r="FI1051" s="15"/>
      <c r="FJ1051" s="15"/>
      <c r="FK1051" s="15"/>
      <c r="FL1051" s="15"/>
      <c r="FM1051" s="15"/>
      <c r="FN1051" s="15"/>
      <c r="FO1051" s="15"/>
      <c r="FP1051" s="15"/>
      <c r="FQ1051" s="15"/>
      <c r="FR1051" s="15"/>
      <c r="FS1051" s="15"/>
      <c r="FT1051" s="15"/>
      <c r="FU1051" s="15"/>
      <c r="FV1051" s="15"/>
      <c r="FW1051" s="15"/>
      <c r="FX1051" s="15"/>
      <c r="FY1051" s="15"/>
      <c r="FZ1051" s="15"/>
      <c r="GA1051" s="15"/>
      <c r="GB1051" s="15"/>
      <c r="GC1051" s="15"/>
      <c r="GD1051" s="15"/>
      <c r="GE1051" s="15"/>
      <c r="GF1051" s="15"/>
      <c r="GG1051" s="15"/>
      <c r="GH1051" s="15"/>
      <c r="GI1051" s="15"/>
      <c r="GJ1051" s="15"/>
      <c r="GK1051" s="15"/>
      <c r="GL1051" s="15"/>
      <c r="GM1051" s="15"/>
      <c r="GN1051" s="15"/>
      <c r="GO1051" s="15"/>
      <c r="GP1051" s="15"/>
      <c r="GQ1051" s="15"/>
      <c r="GR1051" s="15"/>
      <c r="GS1051" s="15"/>
      <c r="GT1051" s="15"/>
      <c r="GU1051" s="15"/>
      <c r="GV1051" s="15"/>
      <c r="GW1051" s="15"/>
      <c r="GX1051" s="15"/>
      <c r="GY1051" s="15"/>
      <c r="GZ1051" s="15"/>
      <c r="HA1051" s="15"/>
      <c r="HB1051" s="15"/>
      <c r="HC1051" s="15"/>
      <c r="HD1051" s="15"/>
      <c r="HE1051" s="15"/>
      <c r="HF1051" s="15"/>
      <c r="HG1051" s="15"/>
      <c r="HH1051" s="15"/>
      <c r="HI1051" s="15"/>
      <c r="HJ1051" s="15"/>
      <c r="HK1051" s="15"/>
      <c r="HL1051" s="15"/>
      <c r="HM1051" s="15"/>
      <c r="HN1051" s="15"/>
      <c r="HO1051" s="15"/>
      <c r="HP1051" s="15"/>
      <c r="HQ1051" s="15"/>
      <c r="HR1051" s="15"/>
      <c r="HS1051" s="15"/>
      <c r="HT1051" s="15"/>
      <c r="HU1051" s="15"/>
      <c r="HV1051" s="15"/>
      <c r="HW1051" s="15"/>
      <c r="HX1051" s="15"/>
      <c r="HY1051" s="15"/>
      <c r="HZ1051" s="15"/>
      <c r="IA1051" s="15"/>
      <c r="IB1051" s="15"/>
    </row>
    <row r="1052" s="11" customFormat="1" ht="39.95" customHeight="1" spans="1:236">
      <c r="A1052" s="52">
        <v>253</v>
      </c>
      <c r="B1052" s="52" t="s">
        <v>2303</v>
      </c>
      <c r="C1052" s="53" t="s">
        <v>2558</v>
      </c>
      <c r="D1052" s="52" t="s">
        <v>1427</v>
      </c>
      <c r="E1052" s="52" t="s">
        <v>1970</v>
      </c>
      <c r="F1052" s="64">
        <v>0.9</v>
      </c>
      <c r="G1052" s="70"/>
      <c r="H1052" s="85" t="s">
        <v>2429</v>
      </c>
      <c r="I1052" s="65"/>
      <c r="J1052" s="53" t="s">
        <v>1809</v>
      </c>
      <c r="K1052" s="53" t="s">
        <v>1810</v>
      </c>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5"/>
      <c r="AQ1052" s="15"/>
      <c r="AR1052" s="15"/>
      <c r="AS1052" s="15"/>
      <c r="AT1052" s="15"/>
      <c r="AU1052" s="15"/>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5"/>
      <c r="BZ1052" s="15"/>
      <c r="CA1052" s="15"/>
      <c r="CB1052" s="15"/>
      <c r="CC1052" s="15"/>
      <c r="CD1052" s="15"/>
      <c r="CE1052" s="15"/>
      <c r="CF1052" s="15"/>
      <c r="CG1052" s="15"/>
      <c r="CH1052" s="15"/>
      <c r="CI1052" s="15"/>
      <c r="CJ1052" s="15"/>
      <c r="CK1052" s="15"/>
      <c r="CL1052" s="15"/>
      <c r="CM1052" s="15"/>
      <c r="CN1052" s="15"/>
      <c r="CO1052" s="15"/>
      <c r="CP1052" s="15"/>
      <c r="CQ1052" s="15"/>
      <c r="CR1052" s="15"/>
      <c r="CS1052" s="15"/>
      <c r="CT1052" s="15"/>
      <c r="CU1052" s="15"/>
      <c r="CV1052" s="15"/>
      <c r="CW1052" s="15"/>
      <c r="CX1052" s="15"/>
      <c r="CY1052" s="15"/>
      <c r="CZ1052" s="15"/>
      <c r="DA1052" s="15"/>
      <c r="DB1052" s="15"/>
      <c r="DC1052" s="15"/>
      <c r="DD1052" s="15"/>
      <c r="DE1052" s="15"/>
      <c r="DF1052" s="15"/>
      <c r="DG1052" s="15"/>
      <c r="DH1052" s="15"/>
      <c r="DI1052" s="15"/>
      <c r="DJ1052" s="15"/>
      <c r="DK1052" s="15"/>
      <c r="DL1052" s="15"/>
      <c r="DM1052" s="15"/>
      <c r="DN1052" s="15"/>
      <c r="DO1052" s="15"/>
      <c r="DP1052" s="15"/>
      <c r="DQ1052" s="15"/>
      <c r="DR1052" s="15"/>
      <c r="DS1052" s="15"/>
      <c r="DT1052" s="15"/>
      <c r="DU1052" s="15"/>
      <c r="DV1052" s="15"/>
      <c r="DW1052" s="15"/>
      <c r="DX1052" s="15"/>
      <c r="DY1052" s="15"/>
      <c r="DZ1052" s="15"/>
      <c r="EA1052" s="15"/>
      <c r="EB1052" s="15"/>
      <c r="EC1052" s="15"/>
      <c r="ED1052" s="15"/>
      <c r="EE1052" s="15"/>
      <c r="EF1052" s="15"/>
      <c r="EG1052" s="15"/>
      <c r="EH1052" s="15"/>
      <c r="EI1052" s="15"/>
      <c r="EJ1052" s="15"/>
      <c r="EK1052" s="15"/>
      <c r="EL1052" s="15"/>
      <c r="EM1052" s="15"/>
      <c r="EN1052" s="15"/>
      <c r="EO1052" s="15"/>
      <c r="EP1052" s="15"/>
      <c r="EQ1052" s="15"/>
      <c r="ER1052" s="15"/>
      <c r="ES1052" s="15"/>
      <c r="ET1052" s="15"/>
      <c r="EU1052" s="15"/>
      <c r="EV1052" s="15"/>
      <c r="EW1052" s="15"/>
      <c r="EX1052" s="15"/>
      <c r="EY1052" s="15"/>
      <c r="EZ1052" s="15"/>
      <c r="FA1052" s="15"/>
      <c r="FB1052" s="15"/>
      <c r="FC1052" s="15"/>
      <c r="FD1052" s="15"/>
      <c r="FE1052" s="15"/>
      <c r="FF1052" s="15"/>
      <c r="FG1052" s="15"/>
      <c r="FH1052" s="15"/>
      <c r="FI1052" s="15"/>
      <c r="FJ1052" s="15"/>
      <c r="FK1052" s="15"/>
      <c r="FL1052" s="15"/>
      <c r="FM1052" s="15"/>
      <c r="FN1052" s="15"/>
      <c r="FO1052" s="15"/>
      <c r="FP1052" s="15"/>
      <c r="FQ1052" s="15"/>
      <c r="FR1052" s="15"/>
      <c r="FS1052" s="15"/>
      <c r="FT1052" s="15"/>
      <c r="FU1052" s="15"/>
      <c r="FV1052" s="15"/>
      <c r="FW1052" s="15"/>
      <c r="FX1052" s="15"/>
      <c r="FY1052" s="15"/>
      <c r="FZ1052" s="15"/>
      <c r="GA1052" s="15"/>
      <c r="GB1052" s="15"/>
      <c r="GC1052" s="15"/>
      <c r="GD1052" s="15"/>
      <c r="GE1052" s="15"/>
      <c r="GF1052" s="15"/>
      <c r="GG1052" s="15"/>
      <c r="GH1052" s="15"/>
      <c r="GI1052" s="15"/>
      <c r="GJ1052" s="15"/>
      <c r="GK1052" s="15"/>
      <c r="GL1052" s="15"/>
      <c r="GM1052" s="15"/>
      <c r="GN1052" s="15"/>
      <c r="GO1052" s="15"/>
      <c r="GP1052" s="15"/>
      <c r="GQ1052" s="15"/>
      <c r="GR1052" s="15"/>
      <c r="GS1052" s="15"/>
      <c r="GT1052" s="15"/>
      <c r="GU1052" s="15"/>
      <c r="GV1052" s="15"/>
      <c r="GW1052" s="15"/>
      <c r="GX1052" s="15"/>
      <c r="GY1052" s="15"/>
      <c r="GZ1052" s="15"/>
      <c r="HA1052" s="15"/>
      <c r="HB1052" s="15"/>
      <c r="HC1052" s="15"/>
      <c r="HD1052" s="15"/>
      <c r="HE1052" s="15"/>
      <c r="HF1052" s="15"/>
      <c r="HG1052" s="15"/>
      <c r="HH1052" s="15"/>
      <c r="HI1052" s="15"/>
      <c r="HJ1052" s="15"/>
      <c r="HK1052" s="15"/>
      <c r="HL1052" s="15"/>
      <c r="HM1052" s="15"/>
      <c r="HN1052" s="15"/>
      <c r="HO1052" s="15"/>
      <c r="HP1052" s="15"/>
      <c r="HQ1052" s="15"/>
      <c r="HR1052" s="15"/>
      <c r="HS1052" s="15"/>
      <c r="HT1052" s="15"/>
      <c r="HU1052" s="15"/>
      <c r="HV1052" s="15"/>
      <c r="HW1052" s="15"/>
      <c r="HX1052" s="15"/>
      <c r="HY1052" s="15"/>
      <c r="HZ1052" s="15"/>
      <c r="IA1052" s="15"/>
      <c r="IB1052" s="15"/>
    </row>
    <row r="1053" s="11" customFormat="1" ht="39.95" customHeight="1" spans="1:236">
      <c r="A1053" s="52">
        <v>254</v>
      </c>
      <c r="B1053" s="52" t="s">
        <v>2303</v>
      </c>
      <c r="C1053" s="53" t="s">
        <v>2550</v>
      </c>
      <c r="D1053" s="52" t="s">
        <v>2559</v>
      </c>
      <c r="E1053" s="52" t="s">
        <v>1970</v>
      </c>
      <c r="F1053" s="64">
        <v>0.9</v>
      </c>
      <c r="G1053" s="70"/>
      <c r="H1053" s="85" t="s">
        <v>2431</v>
      </c>
      <c r="I1053" s="65"/>
      <c r="J1053" s="53" t="s">
        <v>1809</v>
      </c>
      <c r="K1053" s="53" t="s">
        <v>1810</v>
      </c>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15"/>
      <c r="AR1053" s="15"/>
      <c r="AS1053" s="15"/>
      <c r="AT1053" s="15"/>
      <c r="AU1053" s="15"/>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5"/>
      <c r="BZ1053" s="15"/>
      <c r="CA1053" s="15"/>
      <c r="CB1053" s="15"/>
      <c r="CC1053" s="15"/>
      <c r="CD1053" s="15"/>
      <c r="CE1053" s="15"/>
      <c r="CF1053" s="15"/>
      <c r="CG1053" s="15"/>
      <c r="CH1053" s="15"/>
      <c r="CI1053" s="15"/>
      <c r="CJ1053" s="15"/>
      <c r="CK1053" s="15"/>
      <c r="CL1053" s="15"/>
      <c r="CM1053" s="15"/>
      <c r="CN1053" s="15"/>
      <c r="CO1053" s="15"/>
      <c r="CP1053" s="15"/>
      <c r="CQ1053" s="15"/>
      <c r="CR1053" s="15"/>
      <c r="CS1053" s="15"/>
      <c r="CT1053" s="15"/>
      <c r="CU1053" s="15"/>
      <c r="CV1053" s="15"/>
      <c r="CW1053" s="15"/>
      <c r="CX1053" s="15"/>
      <c r="CY1053" s="15"/>
      <c r="CZ1053" s="15"/>
      <c r="DA1053" s="15"/>
      <c r="DB1053" s="15"/>
      <c r="DC1053" s="15"/>
      <c r="DD1053" s="15"/>
      <c r="DE1053" s="15"/>
      <c r="DF1053" s="15"/>
      <c r="DG1053" s="15"/>
      <c r="DH1053" s="15"/>
      <c r="DI1053" s="15"/>
      <c r="DJ1053" s="15"/>
      <c r="DK1053" s="15"/>
      <c r="DL1053" s="15"/>
      <c r="DM1053" s="15"/>
      <c r="DN1053" s="15"/>
      <c r="DO1053" s="15"/>
      <c r="DP1053" s="15"/>
      <c r="DQ1053" s="15"/>
      <c r="DR1053" s="15"/>
      <c r="DS1053" s="15"/>
      <c r="DT1053" s="15"/>
      <c r="DU1053" s="15"/>
      <c r="DV1053" s="15"/>
      <c r="DW1053" s="15"/>
      <c r="DX1053" s="15"/>
      <c r="DY1053" s="15"/>
      <c r="DZ1053" s="15"/>
      <c r="EA1053" s="15"/>
      <c r="EB1053" s="15"/>
      <c r="EC1053" s="15"/>
      <c r="ED1053" s="15"/>
      <c r="EE1053" s="15"/>
      <c r="EF1053" s="15"/>
      <c r="EG1053" s="15"/>
      <c r="EH1053" s="15"/>
      <c r="EI1053" s="15"/>
      <c r="EJ1053" s="15"/>
      <c r="EK1053" s="15"/>
      <c r="EL1053" s="15"/>
      <c r="EM1053" s="15"/>
      <c r="EN1053" s="15"/>
      <c r="EO1053" s="15"/>
      <c r="EP1053" s="15"/>
      <c r="EQ1053" s="15"/>
      <c r="ER1053" s="15"/>
      <c r="ES1053" s="15"/>
      <c r="ET1053" s="15"/>
      <c r="EU1053" s="15"/>
      <c r="EV1053" s="15"/>
      <c r="EW1053" s="15"/>
      <c r="EX1053" s="15"/>
      <c r="EY1053" s="15"/>
      <c r="EZ1053" s="15"/>
      <c r="FA1053" s="15"/>
      <c r="FB1053" s="15"/>
      <c r="FC1053" s="15"/>
      <c r="FD1053" s="15"/>
      <c r="FE1053" s="15"/>
      <c r="FF1053" s="15"/>
      <c r="FG1053" s="15"/>
      <c r="FH1053" s="15"/>
      <c r="FI1053" s="15"/>
      <c r="FJ1053" s="15"/>
      <c r="FK1053" s="15"/>
      <c r="FL1053" s="15"/>
      <c r="FM1053" s="15"/>
      <c r="FN1053" s="15"/>
      <c r="FO1053" s="15"/>
      <c r="FP1053" s="15"/>
      <c r="FQ1053" s="15"/>
      <c r="FR1053" s="15"/>
      <c r="FS1053" s="15"/>
      <c r="FT1053" s="15"/>
      <c r="FU1053" s="15"/>
      <c r="FV1053" s="15"/>
      <c r="FW1053" s="15"/>
      <c r="FX1053" s="15"/>
      <c r="FY1053" s="15"/>
      <c r="FZ1053" s="15"/>
      <c r="GA1053" s="15"/>
      <c r="GB1053" s="15"/>
      <c r="GC1053" s="15"/>
      <c r="GD1053" s="15"/>
      <c r="GE1053" s="15"/>
      <c r="GF1053" s="15"/>
      <c r="GG1053" s="15"/>
      <c r="GH1053" s="15"/>
      <c r="GI1053" s="15"/>
      <c r="GJ1053" s="15"/>
      <c r="GK1053" s="15"/>
      <c r="GL1053" s="15"/>
      <c r="GM1053" s="15"/>
      <c r="GN1053" s="15"/>
      <c r="GO1053" s="15"/>
      <c r="GP1053" s="15"/>
      <c r="GQ1053" s="15"/>
      <c r="GR1053" s="15"/>
      <c r="GS1053" s="15"/>
      <c r="GT1053" s="15"/>
      <c r="GU1053" s="15"/>
      <c r="GV1053" s="15"/>
      <c r="GW1053" s="15"/>
      <c r="GX1053" s="15"/>
      <c r="GY1053" s="15"/>
      <c r="GZ1053" s="15"/>
      <c r="HA1053" s="15"/>
      <c r="HB1053" s="15"/>
      <c r="HC1053" s="15"/>
      <c r="HD1053" s="15"/>
      <c r="HE1053" s="15"/>
      <c r="HF1053" s="15"/>
      <c r="HG1053" s="15"/>
      <c r="HH1053" s="15"/>
      <c r="HI1053" s="15"/>
      <c r="HJ1053" s="15"/>
      <c r="HK1053" s="15"/>
      <c r="HL1053" s="15"/>
      <c r="HM1053" s="15"/>
      <c r="HN1053" s="15"/>
      <c r="HO1053" s="15"/>
      <c r="HP1053" s="15"/>
      <c r="HQ1053" s="15"/>
      <c r="HR1053" s="15"/>
      <c r="HS1053" s="15"/>
      <c r="HT1053" s="15"/>
      <c r="HU1053" s="15"/>
      <c r="HV1053" s="15"/>
      <c r="HW1053" s="15"/>
      <c r="HX1053" s="15"/>
      <c r="HY1053" s="15"/>
      <c r="HZ1053" s="15"/>
      <c r="IA1053" s="15"/>
      <c r="IB1053" s="15"/>
    </row>
    <row r="1054" s="11" customFormat="1" ht="39.95" customHeight="1" spans="1:236">
      <c r="A1054" s="52">
        <v>255</v>
      </c>
      <c r="B1054" s="92" t="s">
        <v>2560</v>
      </c>
      <c r="C1054" s="93"/>
      <c r="D1054" s="93"/>
      <c r="E1054" s="94"/>
      <c r="F1054" s="64">
        <v>1</v>
      </c>
      <c r="G1054" s="53">
        <v>14.0068</v>
      </c>
      <c r="H1054" s="70"/>
      <c r="I1054" s="70"/>
      <c r="J1054" s="70"/>
      <c r="K1054" s="70"/>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5"/>
      <c r="AT1054" s="15"/>
      <c r="AU1054" s="15"/>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5"/>
      <c r="BZ1054" s="15"/>
      <c r="CA1054" s="15"/>
      <c r="CB1054" s="15"/>
      <c r="CC1054" s="15"/>
      <c r="CD1054" s="15"/>
      <c r="CE1054" s="15"/>
      <c r="CF1054" s="15"/>
      <c r="CG1054" s="15"/>
      <c r="CH1054" s="15"/>
      <c r="CI1054" s="15"/>
      <c r="CJ1054" s="15"/>
      <c r="CK1054" s="15"/>
      <c r="CL1054" s="15"/>
      <c r="CM1054" s="15"/>
      <c r="CN1054" s="15"/>
      <c r="CO1054" s="15"/>
      <c r="CP1054" s="15"/>
      <c r="CQ1054" s="15"/>
      <c r="CR1054" s="15"/>
      <c r="CS1054" s="15"/>
      <c r="CT1054" s="15"/>
      <c r="CU1054" s="15"/>
      <c r="CV1054" s="15"/>
      <c r="CW1054" s="15"/>
      <c r="CX1054" s="15"/>
      <c r="CY1054" s="15"/>
      <c r="CZ1054" s="15"/>
      <c r="DA1054" s="15"/>
      <c r="DB1054" s="15"/>
      <c r="DC1054" s="15"/>
      <c r="DD1054" s="15"/>
      <c r="DE1054" s="15"/>
      <c r="DF1054" s="15"/>
      <c r="DG1054" s="15"/>
      <c r="DH1054" s="15"/>
      <c r="DI1054" s="15"/>
      <c r="DJ1054" s="15"/>
      <c r="DK1054" s="15"/>
      <c r="DL1054" s="15"/>
      <c r="DM1054" s="15"/>
      <c r="DN1054" s="15"/>
      <c r="DO1054" s="15"/>
      <c r="DP1054" s="15"/>
      <c r="DQ1054" s="15"/>
      <c r="DR1054" s="15"/>
      <c r="DS1054" s="15"/>
      <c r="DT1054" s="15"/>
      <c r="DU1054" s="15"/>
      <c r="DV1054" s="15"/>
      <c r="DW1054" s="15"/>
      <c r="DX1054" s="15"/>
      <c r="DY1054" s="15"/>
      <c r="DZ1054" s="15"/>
      <c r="EA1054" s="15"/>
      <c r="EB1054" s="15"/>
      <c r="EC1054" s="15"/>
      <c r="ED1054" s="15"/>
      <c r="EE1054" s="15"/>
      <c r="EF1054" s="15"/>
      <c r="EG1054" s="15"/>
      <c r="EH1054" s="15"/>
      <c r="EI1054" s="15"/>
      <c r="EJ1054" s="15"/>
      <c r="EK1054" s="15"/>
      <c r="EL1054" s="15"/>
      <c r="EM1054" s="15"/>
      <c r="EN1054" s="15"/>
      <c r="EO1054" s="15"/>
      <c r="EP1054" s="15"/>
      <c r="EQ1054" s="15"/>
      <c r="ER1054" s="15"/>
      <c r="ES1054" s="15"/>
      <c r="ET1054" s="15"/>
      <c r="EU1054" s="15"/>
      <c r="EV1054" s="15"/>
      <c r="EW1054" s="15"/>
      <c r="EX1054" s="15"/>
      <c r="EY1054" s="15"/>
      <c r="EZ1054" s="15"/>
      <c r="FA1054" s="15"/>
      <c r="FB1054" s="15"/>
      <c r="FC1054" s="15"/>
      <c r="FD1054" s="15"/>
      <c r="FE1054" s="15"/>
      <c r="FF1054" s="15"/>
      <c r="FG1054" s="15"/>
      <c r="FH1054" s="15"/>
      <c r="FI1054" s="15"/>
      <c r="FJ1054" s="15"/>
      <c r="FK1054" s="15"/>
      <c r="FL1054" s="15"/>
      <c r="FM1054" s="15"/>
      <c r="FN1054" s="15"/>
      <c r="FO1054" s="15"/>
      <c r="FP1054" s="15"/>
      <c r="FQ1054" s="15"/>
      <c r="FR1054" s="15"/>
      <c r="FS1054" s="15"/>
      <c r="FT1054" s="15"/>
      <c r="FU1054" s="15"/>
      <c r="FV1054" s="15"/>
      <c r="FW1054" s="15"/>
      <c r="FX1054" s="15"/>
      <c r="FY1054" s="15"/>
      <c r="FZ1054" s="15"/>
      <c r="GA1054" s="15"/>
      <c r="GB1054" s="15"/>
      <c r="GC1054" s="15"/>
      <c r="GD1054" s="15"/>
      <c r="GE1054" s="15"/>
      <c r="GF1054" s="15"/>
      <c r="GG1054" s="15"/>
      <c r="GH1054" s="15"/>
      <c r="GI1054" s="15"/>
      <c r="GJ1054" s="15"/>
      <c r="GK1054" s="15"/>
      <c r="GL1054" s="15"/>
      <c r="GM1054" s="15"/>
      <c r="GN1054" s="15"/>
      <c r="GO1054" s="15"/>
      <c r="GP1054" s="15"/>
      <c r="GQ1054" s="15"/>
      <c r="GR1054" s="15"/>
      <c r="GS1054" s="15"/>
      <c r="GT1054" s="15"/>
      <c r="GU1054" s="15"/>
      <c r="GV1054" s="15"/>
      <c r="GW1054" s="15"/>
      <c r="GX1054" s="15"/>
      <c r="GY1054" s="15"/>
      <c r="GZ1054" s="15"/>
      <c r="HA1054" s="15"/>
      <c r="HB1054" s="15"/>
      <c r="HC1054" s="15"/>
      <c r="HD1054" s="15"/>
      <c r="HE1054" s="15"/>
      <c r="HF1054" s="15"/>
      <c r="HG1054" s="15"/>
      <c r="HH1054" s="15"/>
      <c r="HI1054" s="15"/>
      <c r="HJ1054" s="15"/>
      <c r="HK1054" s="15"/>
      <c r="HL1054" s="15"/>
      <c r="HM1054" s="15"/>
      <c r="HN1054" s="15"/>
      <c r="HO1054" s="15"/>
      <c r="HP1054" s="15"/>
      <c r="HQ1054" s="15"/>
      <c r="HR1054" s="15"/>
      <c r="HS1054" s="15"/>
      <c r="HT1054" s="15"/>
      <c r="HU1054" s="15"/>
      <c r="HV1054" s="15"/>
      <c r="HW1054" s="15"/>
      <c r="HX1054" s="15"/>
      <c r="HY1054" s="15"/>
      <c r="HZ1054" s="15"/>
      <c r="IA1054" s="15"/>
      <c r="IB1054" s="15"/>
    </row>
    <row r="1055" s="11" customFormat="1" ht="39.95" customHeight="1" spans="1:236">
      <c r="A1055" s="52">
        <v>256</v>
      </c>
      <c r="B1055" s="92" t="s">
        <v>2561</v>
      </c>
      <c r="C1055" s="93"/>
      <c r="D1055" s="93"/>
      <c r="E1055" s="94"/>
      <c r="F1055" s="64">
        <v>1</v>
      </c>
      <c r="G1055" s="53">
        <v>11.5892</v>
      </c>
      <c r="H1055" s="70"/>
      <c r="I1055" s="70"/>
      <c r="J1055" s="70"/>
      <c r="K1055" s="70"/>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5"/>
      <c r="AT1055" s="15"/>
      <c r="AU1055" s="15"/>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5"/>
      <c r="BZ1055" s="15"/>
      <c r="CA1055" s="15"/>
      <c r="CB1055" s="15"/>
      <c r="CC1055" s="15"/>
      <c r="CD1055" s="15"/>
      <c r="CE1055" s="15"/>
      <c r="CF1055" s="15"/>
      <c r="CG1055" s="15"/>
      <c r="CH1055" s="15"/>
      <c r="CI1055" s="15"/>
      <c r="CJ1055" s="15"/>
      <c r="CK1055" s="15"/>
      <c r="CL1055" s="15"/>
      <c r="CM1055" s="15"/>
      <c r="CN1055" s="15"/>
      <c r="CO1055" s="15"/>
      <c r="CP1055" s="15"/>
      <c r="CQ1055" s="15"/>
      <c r="CR1055" s="15"/>
      <c r="CS1055" s="15"/>
      <c r="CT1055" s="15"/>
      <c r="CU1055" s="15"/>
      <c r="CV1055" s="15"/>
      <c r="CW1055" s="15"/>
      <c r="CX1055" s="15"/>
      <c r="CY1055" s="15"/>
      <c r="CZ1055" s="15"/>
      <c r="DA1055" s="15"/>
      <c r="DB1055" s="15"/>
      <c r="DC1055" s="15"/>
      <c r="DD1055" s="15"/>
      <c r="DE1055" s="15"/>
      <c r="DF1055" s="15"/>
      <c r="DG1055" s="15"/>
      <c r="DH1055" s="15"/>
      <c r="DI1055" s="15"/>
      <c r="DJ1055" s="15"/>
      <c r="DK1055" s="15"/>
      <c r="DL1055" s="15"/>
      <c r="DM1055" s="15"/>
      <c r="DN1055" s="15"/>
      <c r="DO1055" s="15"/>
      <c r="DP1055" s="15"/>
      <c r="DQ1055" s="15"/>
      <c r="DR1055" s="15"/>
      <c r="DS1055" s="15"/>
      <c r="DT1055" s="15"/>
      <c r="DU1055" s="15"/>
      <c r="DV1055" s="15"/>
      <c r="DW1055" s="15"/>
      <c r="DX1055" s="15"/>
      <c r="DY1055" s="15"/>
      <c r="DZ1055" s="15"/>
      <c r="EA1055" s="15"/>
      <c r="EB1055" s="15"/>
      <c r="EC1055" s="15"/>
      <c r="ED1055" s="15"/>
      <c r="EE1055" s="15"/>
      <c r="EF1055" s="15"/>
      <c r="EG1055" s="15"/>
      <c r="EH1055" s="15"/>
      <c r="EI1055" s="15"/>
      <c r="EJ1055" s="15"/>
      <c r="EK1055" s="15"/>
      <c r="EL1055" s="15"/>
      <c r="EM1055" s="15"/>
      <c r="EN1055" s="15"/>
      <c r="EO1055" s="15"/>
      <c r="EP1055" s="15"/>
      <c r="EQ1055" s="15"/>
      <c r="ER1055" s="15"/>
      <c r="ES1055" s="15"/>
      <c r="ET1055" s="15"/>
      <c r="EU1055" s="15"/>
      <c r="EV1055" s="15"/>
      <c r="EW1055" s="15"/>
      <c r="EX1055" s="15"/>
      <c r="EY1055" s="15"/>
      <c r="EZ1055" s="15"/>
      <c r="FA1055" s="15"/>
      <c r="FB1055" s="15"/>
      <c r="FC1055" s="15"/>
      <c r="FD1055" s="15"/>
      <c r="FE1055" s="15"/>
      <c r="FF1055" s="15"/>
      <c r="FG1055" s="15"/>
      <c r="FH1055" s="15"/>
      <c r="FI1055" s="15"/>
      <c r="FJ1055" s="15"/>
      <c r="FK1055" s="15"/>
      <c r="FL1055" s="15"/>
      <c r="FM1055" s="15"/>
      <c r="FN1055" s="15"/>
      <c r="FO1055" s="15"/>
      <c r="FP1055" s="15"/>
      <c r="FQ1055" s="15"/>
      <c r="FR1055" s="15"/>
      <c r="FS1055" s="15"/>
      <c r="FT1055" s="15"/>
      <c r="FU1055" s="15"/>
      <c r="FV1055" s="15"/>
      <c r="FW1055" s="15"/>
      <c r="FX1055" s="15"/>
      <c r="FY1055" s="15"/>
      <c r="FZ1055" s="15"/>
      <c r="GA1055" s="15"/>
      <c r="GB1055" s="15"/>
      <c r="GC1055" s="15"/>
      <c r="GD1055" s="15"/>
      <c r="GE1055" s="15"/>
      <c r="GF1055" s="15"/>
      <c r="GG1055" s="15"/>
      <c r="GH1055" s="15"/>
      <c r="GI1055" s="15"/>
      <c r="GJ1055" s="15"/>
      <c r="GK1055" s="15"/>
      <c r="GL1055" s="15"/>
      <c r="GM1055" s="15"/>
      <c r="GN1055" s="15"/>
      <c r="GO1055" s="15"/>
      <c r="GP1055" s="15"/>
      <c r="GQ1055" s="15"/>
      <c r="GR1055" s="15"/>
      <c r="GS1055" s="15"/>
      <c r="GT1055" s="15"/>
      <c r="GU1055" s="15"/>
      <c r="GV1055" s="15"/>
      <c r="GW1055" s="15"/>
      <c r="GX1055" s="15"/>
      <c r="GY1055" s="15"/>
      <c r="GZ1055" s="15"/>
      <c r="HA1055" s="15"/>
      <c r="HB1055" s="15"/>
      <c r="HC1055" s="15"/>
      <c r="HD1055" s="15"/>
      <c r="HE1055" s="15"/>
      <c r="HF1055" s="15"/>
      <c r="HG1055" s="15"/>
      <c r="HH1055" s="15"/>
      <c r="HI1055" s="15"/>
      <c r="HJ1055" s="15"/>
      <c r="HK1055" s="15"/>
      <c r="HL1055" s="15"/>
      <c r="HM1055" s="15"/>
      <c r="HN1055" s="15"/>
      <c r="HO1055" s="15"/>
      <c r="HP1055" s="15"/>
      <c r="HQ1055" s="15"/>
      <c r="HR1055" s="15"/>
      <c r="HS1055" s="15"/>
      <c r="HT1055" s="15"/>
      <c r="HU1055" s="15"/>
      <c r="HV1055" s="15"/>
      <c r="HW1055" s="15"/>
      <c r="HX1055" s="15"/>
      <c r="HY1055" s="15"/>
      <c r="HZ1055" s="15"/>
      <c r="IA1055" s="15"/>
      <c r="IB1055" s="15"/>
    </row>
    <row r="1056" s="11" customFormat="1" ht="39.95" customHeight="1" spans="1:236">
      <c r="A1056" s="52">
        <v>257</v>
      </c>
      <c r="B1056" s="92" t="s">
        <v>2562</v>
      </c>
      <c r="C1056" s="93"/>
      <c r="D1056" s="93"/>
      <c r="E1056" s="93"/>
      <c r="F1056" s="64">
        <v>1</v>
      </c>
      <c r="G1056" s="53">
        <v>27.384</v>
      </c>
      <c r="H1056" s="70"/>
      <c r="I1056" s="70"/>
      <c r="J1056" s="70"/>
      <c r="K1056" s="70"/>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5"/>
      <c r="AQ1056" s="15"/>
      <c r="AR1056" s="15"/>
      <c r="AS1056" s="15"/>
      <c r="AT1056" s="15"/>
      <c r="AU1056" s="15"/>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5"/>
      <c r="BZ1056" s="15"/>
      <c r="CA1056" s="15"/>
      <c r="CB1056" s="15"/>
      <c r="CC1056" s="15"/>
      <c r="CD1056" s="15"/>
      <c r="CE1056" s="15"/>
      <c r="CF1056" s="15"/>
      <c r="CG1056" s="15"/>
      <c r="CH1056" s="15"/>
      <c r="CI1056" s="15"/>
      <c r="CJ1056" s="15"/>
      <c r="CK1056" s="15"/>
      <c r="CL1056" s="15"/>
      <c r="CM1056" s="15"/>
      <c r="CN1056" s="15"/>
      <c r="CO1056" s="15"/>
      <c r="CP1056" s="15"/>
      <c r="CQ1056" s="15"/>
      <c r="CR1056" s="15"/>
      <c r="CS1056" s="15"/>
      <c r="CT1056" s="15"/>
      <c r="CU1056" s="15"/>
      <c r="CV1056" s="15"/>
      <c r="CW1056" s="15"/>
      <c r="CX1056" s="15"/>
      <c r="CY1056" s="15"/>
      <c r="CZ1056" s="15"/>
      <c r="DA1056" s="15"/>
      <c r="DB1056" s="15"/>
      <c r="DC1056" s="15"/>
      <c r="DD1056" s="15"/>
      <c r="DE1056" s="15"/>
      <c r="DF1056" s="15"/>
      <c r="DG1056" s="15"/>
      <c r="DH1056" s="15"/>
      <c r="DI1056" s="15"/>
      <c r="DJ1056" s="15"/>
      <c r="DK1056" s="15"/>
      <c r="DL1056" s="15"/>
      <c r="DM1056" s="15"/>
      <c r="DN1056" s="15"/>
      <c r="DO1056" s="15"/>
      <c r="DP1056" s="15"/>
      <c r="DQ1056" s="15"/>
      <c r="DR1056" s="15"/>
      <c r="DS1056" s="15"/>
      <c r="DT1056" s="15"/>
      <c r="DU1056" s="15"/>
      <c r="DV1056" s="15"/>
      <c r="DW1056" s="15"/>
      <c r="DX1056" s="15"/>
      <c r="DY1056" s="15"/>
      <c r="DZ1056" s="15"/>
      <c r="EA1056" s="15"/>
      <c r="EB1056" s="15"/>
      <c r="EC1056" s="15"/>
      <c r="ED1056" s="15"/>
      <c r="EE1056" s="15"/>
      <c r="EF1056" s="15"/>
      <c r="EG1056" s="15"/>
      <c r="EH1056" s="15"/>
      <c r="EI1056" s="15"/>
      <c r="EJ1056" s="15"/>
      <c r="EK1056" s="15"/>
      <c r="EL1056" s="15"/>
      <c r="EM1056" s="15"/>
      <c r="EN1056" s="15"/>
      <c r="EO1056" s="15"/>
      <c r="EP1056" s="15"/>
      <c r="EQ1056" s="15"/>
      <c r="ER1056" s="15"/>
      <c r="ES1056" s="15"/>
      <c r="ET1056" s="15"/>
      <c r="EU1056" s="15"/>
      <c r="EV1056" s="15"/>
      <c r="EW1056" s="15"/>
      <c r="EX1056" s="15"/>
      <c r="EY1056" s="15"/>
      <c r="EZ1056" s="15"/>
      <c r="FA1056" s="15"/>
      <c r="FB1056" s="15"/>
      <c r="FC1056" s="15"/>
      <c r="FD1056" s="15"/>
      <c r="FE1056" s="15"/>
      <c r="FF1056" s="15"/>
      <c r="FG1056" s="15"/>
      <c r="FH1056" s="15"/>
      <c r="FI1056" s="15"/>
      <c r="FJ1056" s="15"/>
      <c r="FK1056" s="15"/>
      <c r="FL1056" s="15"/>
      <c r="FM1056" s="15"/>
      <c r="FN1056" s="15"/>
      <c r="FO1056" s="15"/>
      <c r="FP1056" s="15"/>
      <c r="FQ1056" s="15"/>
      <c r="FR1056" s="15"/>
      <c r="FS1056" s="15"/>
      <c r="FT1056" s="15"/>
      <c r="FU1056" s="15"/>
      <c r="FV1056" s="15"/>
      <c r="FW1056" s="15"/>
      <c r="FX1056" s="15"/>
      <c r="FY1056" s="15"/>
      <c r="FZ1056" s="15"/>
      <c r="GA1056" s="15"/>
      <c r="GB1056" s="15"/>
      <c r="GC1056" s="15"/>
      <c r="GD1056" s="15"/>
      <c r="GE1056" s="15"/>
      <c r="GF1056" s="15"/>
      <c r="GG1056" s="15"/>
      <c r="GH1056" s="15"/>
      <c r="GI1056" s="15"/>
      <c r="GJ1056" s="15"/>
      <c r="GK1056" s="15"/>
      <c r="GL1056" s="15"/>
      <c r="GM1056" s="15"/>
      <c r="GN1056" s="15"/>
      <c r="GO1056" s="15"/>
      <c r="GP1056" s="15"/>
      <c r="GQ1056" s="15"/>
      <c r="GR1056" s="15"/>
      <c r="GS1056" s="15"/>
      <c r="GT1056" s="15"/>
      <c r="GU1056" s="15"/>
      <c r="GV1056" s="15"/>
      <c r="GW1056" s="15"/>
      <c r="GX1056" s="15"/>
      <c r="GY1056" s="15"/>
      <c r="GZ1056" s="15"/>
      <c r="HA1056" s="15"/>
      <c r="HB1056" s="15"/>
      <c r="HC1056" s="15"/>
      <c r="HD1056" s="15"/>
      <c r="HE1056" s="15"/>
      <c r="HF1056" s="15"/>
      <c r="HG1056" s="15"/>
      <c r="HH1056" s="15"/>
      <c r="HI1056" s="15"/>
      <c r="HJ1056" s="15"/>
      <c r="HK1056" s="15"/>
      <c r="HL1056" s="15"/>
      <c r="HM1056" s="15"/>
      <c r="HN1056" s="15"/>
      <c r="HO1056" s="15"/>
      <c r="HP1056" s="15"/>
      <c r="HQ1056" s="15"/>
      <c r="HR1056" s="15"/>
      <c r="HS1056" s="15"/>
      <c r="HT1056" s="15"/>
      <c r="HU1056" s="15"/>
      <c r="HV1056" s="15"/>
      <c r="HW1056" s="15"/>
      <c r="HX1056" s="15"/>
      <c r="HY1056" s="15"/>
      <c r="HZ1056" s="15"/>
      <c r="IA1056" s="15"/>
      <c r="IB1056" s="15"/>
    </row>
    <row r="1057" s="11" customFormat="1" ht="39.95" customHeight="1" spans="1:236">
      <c r="A1057" s="52">
        <v>258</v>
      </c>
      <c r="B1057" s="92" t="s">
        <v>2563</v>
      </c>
      <c r="C1057" s="62"/>
      <c r="D1057" s="62"/>
      <c r="E1057" s="62"/>
      <c r="F1057" s="64">
        <v>1</v>
      </c>
      <c r="G1057" s="53">
        <v>42</v>
      </c>
      <c r="H1057" s="70"/>
      <c r="I1057" s="70"/>
      <c r="J1057" s="70"/>
      <c r="K1057" s="70"/>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5"/>
      <c r="AQ1057" s="15"/>
      <c r="AR1057" s="15"/>
      <c r="AS1057" s="15"/>
      <c r="AT1057" s="15"/>
      <c r="AU1057" s="15"/>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5"/>
      <c r="BZ1057" s="15"/>
      <c r="CA1057" s="15"/>
      <c r="CB1057" s="15"/>
      <c r="CC1057" s="15"/>
      <c r="CD1057" s="15"/>
      <c r="CE1057" s="15"/>
      <c r="CF1057" s="15"/>
      <c r="CG1057" s="15"/>
      <c r="CH1057" s="15"/>
      <c r="CI1057" s="15"/>
      <c r="CJ1057" s="15"/>
      <c r="CK1057" s="15"/>
      <c r="CL1057" s="15"/>
      <c r="CM1057" s="15"/>
      <c r="CN1057" s="15"/>
      <c r="CO1057" s="15"/>
      <c r="CP1057" s="15"/>
      <c r="CQ1057" s="15"/>
      <c r="CR1057" s="15"/>
      <c r="CS1057" s="15"/>
      <c r="CT1057" s="15"/>
      <c r="CU1057" s="15"/>
      <c r="CV1057" s="15"/>
      <c r="CW1057" s="15"/>
      <c r="CX1057" s="15"/>
      <c r="CY1057" s="15"/>
      <c r="CZ1057" s="15"/>
      <c r="DA1057" s="15"/>
      <c r="DB1057" s="15"/>
      <c r="DC1057" s="15"/>
      <c r="DD1057" s="15"/>
      <c r="DE1057" s="15"/>
      <c r="DF1057" s="15"/>
      <c r="DG1057" s="15"/>
      <c r="DH1057" s="15"/>
      <c r="DI1057" s="15"/>
      <c r="DJ1057" s="15"/>
      <c r="DK1057" s="15"/>
      <c r="DL1057" s="15"/>
      <c r="DM1057" s="15"/>
      <c r="DN1057" s="15"/>
      <c r="DO1057" s="15"/>
      <c r="DP1057" s="15"/>
      <c r="DQ1057" s="15"/>
      <c r="DR1057" s="15"/>
      <c r="DS1057" s="15"/>
      <c r="DT1057" s="15"/>
      <c r="DU1057" s="15"/>
      <c r="DV1057" s="15"/>
      <c r="DW1057" s="15"/>
      <c r="DX1057" s="15"/>
      <c r="DY1057" s="15"/>
      <c r="DZ1057" s="15"/>
      <c r="EA1057" s="15"/>
      <c r="EB1057" s="15"/>
      <c r="EC1057" s="15"/>
      <c r="ED1057" s="15"/>
      <c r="EE1057" s="15"/>
      <c r="EF1057" s="15"/>
      <c r="EG1057" s="15"/>
      <c r="EH1057" s="15"/>
      <c r="EI1057" s="15"/>
      <c r="EJ1057" s="15"/>
      <c r="EK1057" s="15"/>
      <c r="EL1057" s="15"/>
      <c r="EM1057" s="15"/>
      <c r="EN1057" s="15"/>
      <c r="EO1057" s="15"/>
      <c r="EP1057" s="15"/>
      <c r="EQ1057" s="15"/>
      <c r="ER1057" s="15"/>
      <c r="ES1057" s="15"/>
      <c r="ET1057" s="15"/>
      <c r="EU1057" s="15"/>
      <c r="EV1057" s="15"/>
      <c r="EW1057" s="15"/>
      <c r="EX1057" s="15"/>
      <c r="EY1057" s="15"/>
      <c r="EZ1057" s="15"/>
      <c r="FA1057" s="15"/>
      <c r="FB1057" s="15"/>
      <c r="FC1057" s="15"/>
      <c r="FD1057" s="15"/>
      <c r="FE1057" s="15"/>
      <c r="FF1057" s="15"/>
      <c r="FG1057" s="15"/>
      <c r="FH1057" s="15"/>
      <c r="FI1057" s="15"/>
      <c r="FJ1057" s="15"/>
      <c r="FK1057" s="15"/>
      <c r="FL1057" s="15"/>
      <c r="FM1057" s="15"/>
      <c r="FN1057" s="15"/>
      <c r="FO1057" s="15"/>
      <c r="FP1057" s="15"/>
      <c r="FQ1057" s="15"/>
      <c r="FR1057" s="15"/>
      <c r="FS1057" s="15"/>
      <c r="FT1057" s="15"/>
      <c r="FU1057" s="15"/>
      <c r="FV1057" s="15"/>
      <c r="FW1057" s="15"/>
      <c r="FX1057" s="15"/>
      <c r="FY1057" s="15"/>
      <c r="FZ1057" s="15"/>
      <c r="GA1057" s="15"/>
      <c r="GB1057" s="15"/>
      <c r="GC1057" s="15"/>
      <c r="GD1057" s="15"/>
      <c r="GE1057" s="15"/>
      <c r="GF1057" s="15"/>
      <c r="GG1057" s="15"/>
      <c r="GH1057" s="15"/>
      <c r="GI1057" s="15"/>
      <c r="GJ1057" s="15"/>
      <c r="GK1057" s="15"/>
      <c r="GL1057" s="15"/>
      <c r="GM1057" s="15"/>
      <c r="GN1057" s="15"/>
      <c r="GO1057" s="15"/>
      <c r="GP1057" s="15"/>
      <c r="GQ1057" s="15"/>
      <c r="GR1057" s="15"/>
      <c r="GS1057" s="15"/>
      <c r="GT1057" s="15"/>
      <c r="GU1057" s="15"/>
      <c r="GV1057" s="15"/>
      <c r="GW1057" s="15"/>
      <c r="GX1057" s="15"/>
      <c r="GY1057" s="15"/>
      <c r="GZ1057" s="15"/>
      <c r="HA1057" s="15"/>
      <c r="HB1057" s="15"/>
      <c r="HC1057" s="15"/>
      <c r="HD1057" s="15"/>
      <c r="HE1057" s="15"/>
      <c r="HF1057" s="15"/>
      <c r="HG1057" s="15"/>
      <c r="HH1057" s="15"/>
      <c r="HI1057" s="15"/>
      <c r="HJ1057" s="15"/>
      <c r="HK1057" s="15"/>
      <c r="HL1057" s="15"/>
      <c r="HM1057" s="15"/>
      <c r="HN1057" s="15"/>
      <c r="HO1057" s="15"/>
      <c r="HP1057" s="15"/>
      <c r="HQ1057" s="15"/>
      <c r="HR1057" s="15"/>
      <c r="HS1057" s="15"/>
      <c r="HT1057" s="15"/>
      <c r="HU1057" s="15"/>
      <c r="HV1057" s="15"/>
      <c r="HW1057" s="15"/>
      <c r="HX1057" s="15"/>
      <c r="HY1057" s="15"/>
      <c r="HZ1057" s="15"/>
      <c r="IA1057" s="15"/>
      <c r="IB1057" s="15"/>
    </row>
    <row r="1058" s="11" customFormat="1" ht="39.95" customHeight="1" spans="1:236">
      <c r="A1058" s="52">
        <v>259</v>
      </c>
      <c r="B1058" s="92" t="s">
        <v>2564</v>
      </c>
      <c r="C1058" s="62"/>
      <c r="D1058" s="62"/>
      <c r="E1058" s="62"/>
      <c r="F1058" s="64">
        <v>1</v>
      </c>
      <c r="G1058" s="53">
        <v>61.7</v>
      </c>
      <c r="H1058" s="70"/>
      <c r="I1058" s="70"/>
      <c r="J1058" s="70"/>
      <c r="K1058" s="70"/>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5"/>
      <c r="AQ1058" s="15"/>
      <c r="AR1058" s="15"/>
      <c r="AS1058" s="15"/>
      <c r="AT1058" s="15"/>
      <c r="AU1058" s="15"/>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5"/>
      <c r="BZ1058" s="15"/>
      <c r="CA1058" s="15"/>
      <c r="CB1058" s="15"/>
      <c r="CC1058" s="15"/>
      <c r="CD1058" s="15"/>
      <c r="CE1058" s="15"/>
      <c r="CF1058" s="15"/>
      <c r="CG1058" s="15"/>
      <c r="CH1058" s="15"/>
      <c r="CI1058" s="15"/>
      <c r="CJ1058" s="15"/>
      <c r="CK1058" s="15"/>
      <c r="CL1058" s="15"/>
      <c r="CM1058" s="15"/>
      <c r="CN1058" s="15"/>
      <c r="CO1058" s="15"/>
      <c r="CP1058" s="15"/>
      <c r="CQ1058" s="15"/>
      <c r="CR1058" s="15"/>
      <c r="CS1058" s="15"/>
      <c r="CT1058" s="15"/>
      <c r="CU1058" s="15"/>
      <c r="CV1058" s="15"/>
      <c r="CW1058" s="15"/>
      <c r="CX1058" s="15"/>
      <c r="CY1058" s="15"/>
      <c r="CZ1058" s="15"/>
      <c r="DA1058" s="15"/>
      <c r="DB1058" s="15"/>
      <c r="DC1058" s="15"/>
      <c r="DD1058" s="15"/>
      <c r="DE1058" s="15"/>
      <c r="DF1058" s="15"/>
      <c r="DG1058" s="15"/>
      <c r="DH1058" s="15"/>
      <c r="DI1058" s="15"/>
      <c r="DJ1058" s="15"/>
      <c r="DK1058" s="15"/>
      <c r="DL1058" s="15"/>
      <c r="DM1058" s="15"/>
      <c r="DN1058" s="15"/>
      <c r="DO1058" s="15"/>
      <c r="DP1058" s="15"/>
      <c r="DQ1058" s="15"/>
      <c r="DR1058" s="15"/>
      <c r="DS1058" s="15"/>
      <c r="DT1058" s="15"/>
      <c r="DU1058" s="15"/>
      <c r="DV1058" s="15"/>
      <c r="DW1058" s="15"/>
      <c r="DX1058" s="15"/>
      <c r="DY1058" s="15"/>
      <c r="DZ1058" s="15"/>
      <c r="EA1058" s="15"/>
      <c r="EB1058" s="15"/>
      <c r="EC1058" s="15"/>
      <c r="ED1058" s="15"/>
      <c r="EE1058" s="15"/>
      <c r="EF1058" s="15"/>
      <c r="EG1058" s="15"/>
      <c r="EH1058" s="15"/>
      <c r="EI1058" s="15"/>
      <c r="EJ1058" s="15"/>
      <c r="EK1058" s="15"/>
      <c r="EL1058" s="15"/>
      <c r="EM1058" s="15"/>
      <c r="EN1058" s="15"/>
      <c r="EO1058" s="15"/>
      <c r="EP1058" s="15"/>
      <c r="EQ1058" s="15"/>
      <c r="ER1058" s="15"/>
      <c r="ES1058" s="15"/>
      <c r="ET1058" s="15"/>
      <c r="EU1058" s="15"/>
      <c r="EV1058" s="15"/>
      <c r="EW1058" s="15"/>
      <c r="EX1058" s="15"/>
      <c r="EY1058" s="15"/>
      <c r="EZ1058" s="15"/>
      <c r="FA1058" s="15"/>
      <c r="FB1058" s="15"/>
      <c r="FC1058" s="15"/>
      <c r="FD1058" s="15"/>
      <c r="FE1058" s="15"/>
      <c r="FF1058" s="15"/>
      <c r="FG1058" s="15"/>
      <c r="FH1058" s="15"/>
      <c r="FI1058" s="15"/>
      <c r="FJ1058" s="15"/>
      <c r="FK1058" s="15"/>
      <c r="FL1058" s="15"/>
      <c r="FM1058" s="15"/>
      <c r="FN1058" s="15"/>
      <c r="FO1058" s="15"/>
      <c r="FP1058" s="15"/>
      <c r="FQ1058" s="15"/>
      <c r="FR1058" s="15"/>
      <c r="FS1058" s="15"/>
      <c r="FT1058" s="15"/>
      <c r="FU1058" s="15"/>
      <c r="FV1058" s="15"/>
      <c r="FW1058" s="15"/>
      <c r="FX1058" s="15"/>
      <c r="FY1058" s="15"/>
      <c r="FZ1058" s="15"/>
      <c r="GA1058" s="15"/>
      <c r="GB1058" s="15"/>
      <c r="GC1058" s="15"/>
      <c r="GD1058" s="15"/>
      <c r="GE1058" s="15"/>
      <c r="GF1058" s="15"/>
      <c r="GG1058" s="15"/>
      <c r="GH1058" s="15"/>
      <c r="GI1058" s="15"/>
      <c r="GJ1058" s="15"/>
      <c r="GK1058" s="15"/>
      <c r="GL1058" s="15"/>
      <c r="GM1058" s="15"/>
      <c r="GN1058" s="15"/>
      <c r="GO1058" s="15"/>
      <c r="GP1058" s="15"/>
      <c r="GQ1058" s="15"/>
      <c r="GR1058" s="15"/>
      <c r="GS1058" s="15"/>
      <c r="GT1058" s="15"/>
      <c r="GU1058" s="15"/>
      <c r="GV1058" s="15"/>
      <c r="GW1058" s="15"/>
      <c r="GX1058" s="15"/>
      <c r="GY1058" s="15"/>
      <c r="GZ1058" s="15"/>
      <c r="HA1058" s="15"/>
      <c r="HB1058" s="15"/>
      <c r="HC1058" s="15"/>
      <c r="HD1058" s="15"/>
      <c r="HE1058" s="15"/>
      <c r="HF1058" s="15"/>
      <c r="HG1058" s="15"/>
      <c r="HH1058" s="15"/>
      <c r="HI1058" s="15"/>
      <c r="HJ1058" s="15"/>
      <c r="HK1058" s="15"/>
      <c r="HL1058" s="15"/>
      <c r="HM1058" s="15"/>
      <c r="HN1058" s="15"/>
      <c r="HO1058" s="15"/>
      <c r="HP1058" s="15"/>
      <c r="HQ1058" s="15"/>
      <c r="HR1058" s="15"/>
      <c r="HS1058" s="15"/>
      <c r="HT1058" s="15"/>
      <c r="HU1058" s="15"/>
      <c r="HV1058" s="15"/>
      <c r="HW1058" s="15"/>
      <c r="HX1058" s="15"/>
      <c r="HY1058" s="15"/>
      <c r="HZ1058" s="15"/>
      <c r="IA1058" s="15"/>
      <c r="IB1058" s="15"/>
    </row>
    <row r="1059" s="11" customFormat="1" ht="39.95" customHeight="1" spans="1:236">
      <c r="A1059" s="52">
        <v>260</v>
      </c>
      <c r="B1059" s="92" t="s">
        <v>2565</v>
      </c>
      <c r="C1059" s="62"/>
      <c r="D1059" s="62"/>
      <c r="E1059" s="62"/>
      <c r="F1059" s="64">
        <v>1</v>
      </c>
      <c r="G1059" s="53">
        <v>14.898</v>
      </c>
      <c r="H1059" s="70"/>
      <c r="I1059" s="70"/>
      <c r="J1059" s="70"/>
      <c r="K1059" s="70"/>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5"/>
      <c r="AT1059" s="15"/>
      <c r="AU1059" s="15"/>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5"/>
      <c r="BZ1059" s="15"/>
      <c r="CA1059" s="15"/>
      <c r="CB1059" s="15"/>
      <c r="CC1059" s="15"/>
      <c r="CD1059" s="15"/>
      <c r="CE1059" s="15"/>
      <c r="CF1059" s="15"/>
      <c r="CG1059" s="15"/>
      <c r="CH1059" s="15"/>
      <c r="CI1059" s="15"/>
      <c r="CJ1059" s="15"/>
      <c r="CK1059" s="15"/>
      <c r="CL1059" s="15"/>
      <c r="CM1059" s="15"/>
      <c r="CN1059" s="15"/>
      <c r="CO1059" s="15"/>
      <c r="CP1059" s="15"/>
      <c r="CQ1059" s="15"/>
      <c r="CR1059" s="15"/>
      <c r="CS1059" s="15"/>
      <c r="CT1059" s="15"/>
      <c r="CU1059" s="15"/>
      <c r="CV1059" s="15"/>
      <c r="CW1059" s="15"/>
      <c r="CX1059" s="15"/>
      <c r="CY1059" s="15"/>
      <c r="CZ1059" s="15"/>
      <c r="DA1059" s="15"/>
      <c r="DB1059" s="15"/>
      <c r="DC1059" s="15"/>
      <c r="DD1059" s="15"/>
      <c r="DE1059" s="15"/>
      <c r="DF1059" s="15"/>
      <c r="DG1059" s="15"/>
      <c r="DH1059" s="15"/>
      <c r="DI1059" s="15"/>
      <c r="DJ1059" s="15"/>
      <c r="DK1059" s="15"/>
      <c r="DL1059" s="15"/>
      <c r="DM1059" s="15"/>
      <c r="DN1059" s="15"/>
      <c r="DO1059" s="15"/>
      <c r="DP1059" s="15"/>
      <c r="DQ1059" s="15"/>
      <c r="DR1059" s="15"/>
      <c r="DS1059" s="15"/>
      <c r="DT1059" s="15"/>
      <c r="DU1059" s="15"/>
      <c r="DV1059" s="15"/>
      <c r="DW1059" s="15"/>
      <c r="DX1059" s="15"/>
      <c r="DY1059" s="15"/>
      <c r="DZ1059" s="15"/>
      <c r="EA1059" s="15"/>
      <c r="EB1059" s="15"/>
      <c r="EC1059" s="15"/>
      <c r="ED1059" s="15"/>
      <c r="EE1059" s="15"/>
      <c r="EF1059" s="15"/>
      <c r="EG1059" s="15"/>
      <c r="EH1059" s="15"/>
      <c r="EI1059" s="15"/>
      <c r="EJ1059" s="15"/>
      <c r="EK1059" s="15"/>
      <c r="EL1059" s="15"/>
      <c r="EM1059" s="15"/>
      <c r="EN1059" s="15"/>
      <c r="EO1059" s="15"/>
      <c r="EP1059" s="15"/>
      <c r="EQ1059" s="15"/>
      <c r="ER1059" s="15"/>
      <c r="ES1059" s="15"/>
      <c r="ET1059" s="15"/>
      <c r="EU1059" s="15"/>
      <c r="EV1059" s="15"/>
      <c r="EW1059" s="15"/>
      <c r="EX1059" s="15"/>
      <c r="EY1059" s="15"/>
      <c r="EZ1059" s="15"/>
      <c r="FA1059" s="15"/>
      <c r="FB1059" s="15"/>
      <c r="FC1059" s="15"/>
      <c r="FD1059" s="15"/>
      <c r="FE1059" s="15"/>
      <c r="FF1059" s="15"/>
      <c r="FG1059" s="15"/>
      <c r="FH1059" s="15"/>
      <c r="FI1059" s="15"/>
      <c r="FJ1059" s="15"/>
      <c r="FK1059" s="15"/>
      <c r="FL1059" s="15"/>
      <c r="FM1059" s="15"/>
      <c r="FN1059" s="15"/>
      <c r="FO1059" s="15"/>
      <c r="FP1059" s="15"/>
      <c r="FQ1059" s="15"/>
      <c r="FR1059" s="15"/>
      <c r="FS1059" s="15"/>
      <c r="FT1059" s="15"/>
      <c r="FU1059" s="15"/>
      <c r="FV1059" s="15"/>
      <c r="FW1059" s="15"/>
      <c r="FX1059" s="15"/>
      <c r="FY1059" s="15"/>
      <c r="FZ1059" s="15"/>
      <c r="GA1059" s="15"/>
      <c r="GB1059" s="15"/>
      <c r="GC1059" s="15"/>
      <c r="GD1059" s="15"/>
      <c r="GE1059" s="15"/>
      <c r="GF1059" s="15"/>
      <c r="GG1059" s="15"/>
      <c r="GH1059" s="15"/>
      <c r="GI1059" s="15"/>
      <c r="GJ1059" s="15"/>
      <c r="GK1059" s="15"/>
      <c r="GL1059" s="15"/>
      <c r="GM1059" s="15"/>
      <c r="GN1059" s="15"/>
      <c r="GO1059" s="15"/>
      <c r="GP1059" s="15"/>
      <c r="GQ1059" s="15"/>
      <c r="GR1059" s="15"/>
      <c r="GS1059" s="15"/>
      <c r="GT1059" s="15"/>
      <c r="GU1059" s="15"/>
      <c r="GV1059" s="15"/>
      <c r="GW1059" s="15"/>
      <c r="GX1059" s="15"/>
      <c r="GY1059" s="15"/>
      <c r="GZ1059" s="15"/>
      <c r="HA1059" s="15"/>
      <c r="HB1059" s="15"/>
      <c r="HC1059" s="15"/>
      <c r="HD1059" s="15"/>
      <c r="HE1059" s="15"/>
      <c r="HF1059" s="15"/>
      <c r="HG1059" s="15"/>
      <c r="HH1059" s="15"/>
      <c r="HI1059" s="15"/>
      <c r="HJ1059" s="15"/>
      <c r="HK1059" s="15"/>
      <c r="HL1059" s="15"/>
      <c r="HM1059" s="15"/>
      <c r="HN1059" s="15"/>
      <c r="HO1059" s="15"/>
      <c r="HP1059" s="15"/>
      <c r="HQ1059" s="15"/>
      <c r="HR1059" s="15"/>
      <c r="HS1059" s="15"/>
      <c r="HT1059" s="15"/>
      <c r="HU1059" s="15"/>
      <c r="HV1059" s="15"/>
      <c r="HW1059" s="15"/>
      <c r="HX1059" s="15"/>
      <c r="HY1059" s="15"/>
      <c r="HZ1059" s="15"/>
      <c r="IA1059" s="15"/>
      <c r="IB1059" s="15"/>
    </row>
    <row r="1060" s="11" customFormat="1" ht="39.95" customHeight="1" spans="1:236">
      <c r="A1060" s="52">
        <v>261</v>
      </c>
      <c r="B1060" s="92" t="s">
        <v>2566</v>
      </c>
      <c r="C1060" s="62"/>
      <c r="D1060" s="62"/>
      <c r="E1060" s="62"/>
      <c r="F1060" s="64">
        <v>1</v>
      </c>
      <c r="G1060" s="53">
        <v>63.9</v>
      </c>
      <c r="H1060" s="70"/>
      <c r="I1060" s="70"/>
      <c r="J1060" s="70"/>
      <c r="K1060" s="70"/>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5"/>
      <c r="AT1060" s="15"/>
      <c r="AU1060" s="15"/>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5"/>
      <c r="BZ1060" s="15"/>
      <c r="CA1060" s="15"/>
      <c r="CB1060" s="15"/>
      <c r="CC1060" s="15"/>
      <c r="CD1060" s="15"/>
      <c r="CE1060" s="15"/>
      <c r="CF1060" s="15"/>
      <c r="CG1060" s="15"/>
      <c r="CH1060" s="15"/>
      <c r="CI1060" s="15"/>
      <c r="CJ1060" s="15"/>
      <c r="CK1060" s="15"/>
      <c r="CL1060" s="15"/>
      <c r="CM1060" s="15"/>
      <c r="CN1060" s="15"/>
      <c r="CO1060" s="15"/>
      <c r="CP1060" s="15"/>
      <c r="CQ1060" s="15"/>
      <c r="CR1060" s="15"/>
      <c r="CS1060" s="15"/>
      <c r="CT1060" s="15"/>
      <c r="CU1060" s="15"/>
      <c r="CV1060" s="15"/>
      <c r="CW1060" s="15"/>
      <c r="CX1060" s="15"/>
      <c r="CY1060" s="15"/>
      <c r="CZ1060" s="15"/>
      <c r="DA1060" s="15"/>
      <c r="DB1060" s="15"/>
      <c r="DC1060" s="15"/>
      <c r="DD1060" s="15"/>
      <c r="DE1060" s="15"/>
      <c r="DF1060" s="15"/>
      <c r="DG1060" s="15"/>
      <c r="DH1060" s="15"/>
      <c r="DI1060" s="15"/>
      <c r="DJ1060" s="15"/>
      <c r="DK1060" s="15"/>
      <c r="DL1060" s="15"/>
      <c r="DM1060" s="15"/>
      <c r="DN1060" s="15"/>
      <c r="DO1060" s="15"/>
      <c r="DP1060" s="15"/>
      <c r="DQ1060" s="15"/>
      <c r="DR1060" s="15"/>
      <c r="DS1060" s="15"/>
      <c r="DT1060" s="15"/>
      <c r="DU1060" s="15"/>
      <c r="DV1060" s="15"/>
      <c r="DW1060" s="15"/>
      <c r="DX1060" s="15"/>
      <c r="DY1060" s="15"/>
      <c r="DZ1060" s="15"/>
      <c r="EA1060" s="15"/>
      <c r="EB1060" s="15"/>
      <c r="EC1060" s="15"/>
      <c r="ED1060" s="15"/>
      <c r="EE1060" s="15"/>
      <c r="EF1060" s="15"/>
      <c r="EG1060" s="15"/>
      <c r="EH1060" s="15"/>
      <c r="EI1060" s="15"/>
      <c r="EJ1060" s="15"/>
      <c r="EK1060" s="15"/>
      <c r="EL1060" s="15"/>
      <c r="EM1060" s="15"/>
      <c r="EN1060" s="15"/>
      <c r="EO1060" s="15"/>
      <c r="EP1060" s="15"/>
      <c r="EQ1060" s="15"/>
      <c r="ER1060" s="15"/>
      <c r="ES1060" s="15"/>
      <c r="ET1060" s="15"/>
      <c r="EU1060" s="15"/>
      <c r="EV1060" s="15"/>
      <c r="EW1060" s="15"/>
      <c r="EX1060" s="15"/>
      <c r="EY1060" s="15"/>
      <c r="EZ1060" s="15"/>
      <c r="FA1060" s="15"/>
      <c r="FB1060" s="15"/>
      <c r="FC1060" s="15"/>
      <c r="FD1060" s="15"/>
      <c r="FE1060" s="15"/>
      <c r="FF1060" s="15"/>
      <c r="FG1060" s="15"/>
      <c r="FH1060" s="15"/>
      <c r="FI1060" s="15"/>
      <c r="FJ1060" s="15"/>
      <c r="FK1060" s="15"/>
      <c r="FL1060" s="15"/>
      <c r="FM1060" s="15"/>
      <c r="FN1060" s="15"/>
      <c r="FO1060" s="15"/>
      <c r="FP1060" s="15"/>
      <c r="FQ1060" s="15"/>
      <c r="FR1060" s="15"/>
      <c r="FS1060" s="15"/>
      <c r="FT1060" s="15"/>
      <c r="FU1060" s="15"/>
      <c r="FV1060" s="15"/>
      <c r="FW1060" s="15"/>
      <c r="FX1060" s="15"/>
      <c r="FY1060" s="15"/>
      <c r="FZ1060" s="15"/>
      <c r="GA1060" s="15"/>
      <c r="GB1060" s="15"/>
      <c r="GC1060" s="15"/>
      <c r="GD1060" s="15"/>
      <c r="GE1060" s="15"/>
      <c r="GF1060" s="15"/>
      <c r="GG1060" s="15"/>
      <c r="GH1060" s="15"/>
      <c r="GI1060" s="15"/>
      <c r="GJ1060" s="15"/>
      <c r="GK1060" s="15"/>
      <c r="GL1060" s="15"/>
      <c r="GM1060" s="15"/>
      <c r="GN1060" s="15"/>
      <c r="GO1060" s="15"/>
      <c r="GP1060" s="15"/>
      <c r="GQ1060" s="15"/>
      <c r="GR1060" s="15"/>
      <c r="GS1060" s="15"/>
      <c r="GT1060" s="15"/>
      <c r="GU1060" s="15"/>
      <c r="GV1060" s="15"/>
      <c r="GW1060" s="15"/>
      <c r="GX1060" s="15"/>
      <c r="GY1060" s="15"/>
      <c r="GZ1060" s="15"/>
      <c r="HA1060" s="15"/>
      <c r="HB1060" s="15"/>
      <c r="HC1060" s="15"/>
      <c r="HD1060" s="15"/>
      <c r="HE1060" s="15"/>
      <c r="HF1060" s="15"/>
      <c r="HG1060" s="15"/>
      <c r="HH1060" s="15"/>
      <c r="HI1060" s="15"/>
      <c r="HJ1060" s="15"/>
      <c r="HK1060" s="15"/>
      <c r="HL1060" s="15"/>
      <c r="HM1060" s="15"/>
      <c r="HN1060" s="15"/>
      <c r="HO1060" s="15"/>
      <c r="HP1060" s="15"/>
      <c r="HQ1060" s="15"/>
      <c r="HR1060" s="15"/>
      <c r="HS1060" s="15"/>
      <c r="HT1060" s="15"/>
      <c r="HU1060" s="15"/>
      <c r="HV1060" s="15"/>
      <c r="HW1060" s="15"/>
      <c r="HX1060" s="15"/>
      <c r="HY1060" s="15"/>
      <c r="HZ1060" s="15"/>
      <c r="IA1060" s="15"/>
      <c r="IB1060" s="15"/>
    </row>
    <row r="1061" s="11" customFormat="1" ht="39.95" customHeight="1" spans="1:236">
      <c r="A1061" s="52">
        <v>262</v>
      </c>
      <c r="B1061" s="92" t="s">
        <v>2567</v>
      </c>
      <c r="C1061" s="62"/>
      <c r="D1061" s="62"/>
      <c r="E1061" s="62"/>
      <c r="F1061" s="64">
        <v>1</v>
      </c>
      <c r="G1061" s="53">
        <v>67.2</v>
      </c>
      <c r="H1061" s="70"/>
      <c r="I1061" s="70"/>
      <c r="J1061" s="70"/>
      <c r="K1061" s="70"/>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5"/>
      <c r="AQ1061" s="15"/>
      <c r="AR1061" s="15"/>
      <c r="AS1061" s="15"/>
      <c r="AT1061" s="15"/>
      <c r="AU1061" s="15"/>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5"/>
      <c r="BZ1061" s="15"/>
      <c r="CA1061" s="15"/>
      <c r="CB1061" s="15"/>
      <c r="CC1061" s="15"/>
      <c r="CD1061" s="15"/>
      <c r="CE1061" s="15"/>
      <c r="CF1061" s="15"/>
      <c r="CG1061" s="15"/>
      <c r="CH1061" s="15"/>
      <c r="CI1061" s="15"/>
      <c r="CJ1061" s="15"/>
      <c r="CK1061" s="15"/>
      <c r="CL1061" s="15"/>
      <c r="CM1061" s="15"/>
      <c r="CN1061" s="15"/>
      <c r="CO1061" s="15"/>
      <c r="CP1061" s="15"/>
      <c r="CQ1061" s="15"/>
      <c r="CR1061" s="15"/>
      <c r="CS1061" s="15"/>
      <c r="CT1061" s="15"/>
      <c r="CU1061" s="15"/>
      <c r="CV1061" s="15"/>
      <c r="CW1061" s="15"/>
      <c r="CX1061" s="15"/>
      <c r="CY1061" s="15"/>
      <c r="CZ1061" s="15"/>
      <c r="DA1061" s="15"/>
      <c r="DB1061" s="15"/>
      <c r="DC1061" s="15"/>
      <c r="DD1061" s="15"/>
      <c r="DE1061" s="15"/>
      <c r="DF1061" s="15"/>
      <c r="DG1061" s="15"/>
      <c r="DH1061" s="15"/>
      <c r="DI1061" s="15"/>
      <c r="DJ1061" s="15"/>
      <c r="DK1061" s="15"/>
      <c r="DL1061" s="15"/>
      <c r="DM1061" s="15"/>
      <c r="DN1061" s="15"/>
      <c r="DO1061" s="15"/>
      <c r="DP1061" s="15"/>
      <c r="DQ1061" s="15"/>
      <c r="DR1061" s="15"/>
      <c r="DS1061" s="15"/>
      <c r="DT1061" s="15"/>
      <c r="DU1061" s="15"/>
      <c r="DV1061" s="15"/>
      <c r="DW1061" s="15"/>
      <c r="DX1061" s="15"/>
      <c r="DY1061" s="15"/>
      <c r="DZ1061" s="15"/>
      <c r="EA1061" s="15"/>
      <c r="EB1061" s="15"/>
      <c r="EC1061" s="15"/>
      <c r="ED1061" s="15"/>
      <c r="EE1061" s="15"/>
      <c r="EF1061" s="15"/>
      <c r="EG1061" s="15"/>
      <c r="EH1061" s="15"/>
      <c r="EI1061" s="15"/>
      <c r="EJ1061" s="15"/>
      <c r="EK1061" s="15"/>
      <c r="EL1061" s="15"/>
      <c r="EM1061" s="15"/>
      <c r="EN1061" s="15"/>
      <c r="EO1061" s="15"/>
      <c r="EP1061" s="15"/>
      <c r="EQ1061" s="15"/>
      <c r="ER1061" s="15"/>
      <c r="ES1061" s="15"/>
      <c r="ET1061" s="15"/>
      <c r="EU1061" s="15"/>
      <c r="EV1061" s="15"/>
      <c r="EW1061" s="15"/>
      <c r="EX1061" s="15"/>
      <c r="EY1061" s="15"/>
      <c r="EZ1061" s="15"/>
      <c r="FA1061" s="15"/>
      <c r="FB1061" s="15"/>
      <c r="FC1061" s="15"/>
      <c r="FD1061" s="15"/>
      <c r="FE1061" s="15"/>
      <c r="FF1061" s="15"/>
      <c r="FG1061" s="15"/>
      <c r="FH1061" s="15"/>
      <c r="FI1061" s="15"/>
      <c r="FJ1061" s="15"/>
      <c r="FK1061" s="15"/>
      <c r="FL1061" s="15"/>
      <c r="FM1061" s="15"/>
      <c r="FN1061" s="15"/>
      <c r="FO1061" s="15"/>
      <c r="FP1061" s="15"/>
      <c r="FQ1061" s="15"/>
      <c r="FR1061" s="15"/>
      <c r="FS1061" s="15"/>
      <c r="FT1061" s="15"/>
      <c r="FU1061" s="15"/>
      <c r="FV1061" s="15"/>
      <c r="FW1061" s="15"/>
      <c r="FX1061" s="15"/>
      <c r="FY1061" s="15"/>
      <c r="FZ1061" s="15"/>
      <c r="GA1061" s="15"/>
      <c r="GB1061" s="15"/>
      <c r="GC1061" s="15"/>
      <c r="GD1061" s="15"/>
      <c r="GE1061" s="15"/>
      <c r="GF1061" s="15"/>
      <c r="GG1061" s="15"/>
      <c r="GH1061" s="15"/>
      <c r="GI1061" s="15"/>
      <c r="GJ1061" s="15"/>
      <c r="GK1061" s="15"/>
      <c r="GL1061" s="15"/>
      <c r="GM1061" s="15"/>
      <c r="GN1061" s="15"/>
      <c r="GO1061" s="15"/>
      <c r="GP1061" s="15"/>
      <c r="GQ1061" s="15"/>
      <c r="GR1061" s="15"/>
      <c r="GS1061" s="15"/>
      <c r="GT1061" s="15"/>
      <c r="GU1061" s="15"/>
      <c r="GV1061" s="15"/>
      <c r="GW1061" s="15"/>
      <c r="GX1061" s="15"/>
      <c r="GY1061" s="15"/>
      <c r="GZ1061" s="15"/>
      <c r="HA1061" s="15"/>
      <c r="HB1061" s="15"/>
      <c r="HC1061" s="15"/>
      <c r="HD1061" s="15"/>
      <c r="HE1061" s="15"/>
      <c r="HF1061" s="15"/>
      <c r="HG1061" s="15"/>
      <c r="HH1061" s="15"/>
      <c r="HI1061" s="15"/>
      <c r="HJ1061" s="15"/>
      <c r="HK1061" s="15"/>
      <c r="HL1061" s="15"/>
      <c r="HM1061" s="15"/>
      <c r="HN1061" s="15"/>
      <c r="HO1061" s="15"/>
      <c r="HP1061" s="15"/>
      <c r="HQ1061" s="15"/>
      <c r="HR1061" s="15"/>
      <c r="HS1061" s="15"/>
      <c r="HT1061" s="15"/>
      <c r="HU1061" s="15"/>
      <c r="HV1061" s="15"/>
      <c r="HW1061" s="15"/>
      <c r="HX1061" s="15"/>
      <c r="HY1061" s="15"/>
      <c r="HZ1061" s="15"/>
      <c r="IA1061" s="15"/>
      <c r="IB1061" s="15"/>
    </row>
    <row r="1062" s="11" customFormat="1" ht="39.95" customHeight="1" spans="1:236">
      <c r="A1062" s="52">
        <v>263</v>
      </c>
      <c r="B1062" s="92" t="s">
        <v>2568</v>
      </c>
      <c r="C1062" s="62"/>
      <c r="D1062" s="62"/>
      <c r="E1062" s="62"/>
      <c r="F1062" s="64">
        <v>1</v>
      </c>
      <c r="G1062" s="53">
        <v>38.22</v>
      </c>
      <c r="H1062" s="70"/>
      <c r="I1062" s="70"/>
      <c r="J1062" s="70"/>
      <c r="K1062" s="70"/>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5"/>
      <c r="AQ1062" s="15"/>
      <c r="AR1062" s="15"/>
      <c r="AS1062" s="15"/>
      <c r="AT1062" s="15"/>
      <c r="AU1062" s="15"/>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5"/>
      <c r="BZ1062" s="15"/>
      <c r="CA1062" s="15"/>
      <c r="CB1062" s="15"/>
      <c r="CC1062" s="15"/>
      <c r="CD1062" s="15"/>
      <c r="CE1062" s="15"/>
      <c r="CF1062" s="15"/>
      <c r="CG1062" s="15"/>
      <c r="CH1062" s="15"/>
      <c r="CI1062" s="15"/>
      <c r="CJ1062" s="15"/>
      <c r="CK1062" s="15"/>
      <c r="CL1062" s="15"/>
      <c r="CM1062" s="15"/>
      <c r="CN1062" s="15"/>
      <c r="CO1062" s="15"/>
      <c r="CP1062" s="15"/>
      <c r="CQ1062" s="15"/>
      <c r="CR1062" s="15"/>
      <c r="CS1062" s="15"/>
      <c r="CT1062" s="15"/>
      <c r="CU1062" s="15"/>
      <c r="CV1062" s="15"/>
      <c r="CW1062" s="15"/>
      <c r="CX1062" s="15"/>
      <c r="CY1062" s="15"/>
      <c r="CZ1062" s="15"/>
      <c r="DA1062" s="15"/>
      <c r="DB1062" s="15"/>
      <c r="DC1062" s="15"/>
      <c r="DD1062" s="15"/>
      <c r="DE1062" s="15"/>
      <c r="DF1062" s="15"/>
      <c r="DG1062" s="15"/>
      <c r="DH1062" s="15"/>
      <c r="DI1062" s="15"/>
      <c r="DJ1062" s="15"/>
      <c r="DK1062" s="15"/>
      <c r="DL1062" s="15"/>
      <c r="DM1062" s="15"/>
      <c r="DN1062" s="15"/>
      <c r="DO1062" s="15"/>
      <c r="DP1062" s="15"/>
      <c r="DQ1062" s="15"/>
      <c r="DR1062" s="15"/>
      <c r="DS1062" s="15"/>
      <c r="DT1062" s="15"/>
      <c r="DU1062" s="15"/>
      <c r="DV1062" s="15"/>
      <c r="DW1062" s="15"/>
      <c r="DX1062" s="15"/>
      <c r="DY1062" s="15"/>
      <c r="DZ1062" s="15"/>
      <c r="EA1062" s="15"/>
      <c r="EB1062" s="15"/>
      <c r="EC1062" s="15"/>
      <c r="ED1062" s="15"/>
      <c r="EE1062" s="15"/>
      <c r="EF1062" s="15"/>
      <c r="EG1062" s="15"/>
      <c r="EH1062" s="15"/>
      <c r="EI1062" s="15"/>
      <c r="EJ1062" s="15"/>
      <c r="EK1062" s="15"/>
      <c r="EL1062" s="15"/>
      <c r="EM1062" s="15"/>
      <c r="EN1062" s="15"/>
      <c r="EO1062" s="15"/>
      <c r="EP1062" s="15"/>
      <c r="EQ1062" s="15"/>
      <c r="ER1062" s="15"/>
      <c r="ES1062" s="15"/>
      <c r="ET1062" s="15"/>
      <c r="EU1062" s="15"/>
      <c r="EV1062" s="15"/>
      <c r="EW1062" s="15"/>
      <c r="EX1062" s="15"/>
      <c r="EY1062" s="15"/>
      <c r="EZ1062" s="15"/>
      <c r="FA1062" s="15"/>
      <c r="FB1062" s="15"/>
      <c r="FC1062" s="15"/>
      <c r="FD1062" s="15"/>
      <c r="FE1062" s="15"/>
      <c r="FF1062" s="15"/>
      <c r="FG1062" s="15"/>
      <c r="FH1062" s="15"/>
      <c r="FI1062" s="15"/>
      <c r="FJ1062" s="15"/>
      <c r="FK1062" s="15"/>
      <c r="FL1062" s="15"/>
      <c r="FM1062" s="15"/>
      <c r="FN1062" s="15"/>
      <c r="FO1062" s="15"/>
      <c r="FP1062" s="15"/>
      <c r="FQ1062" s="15"/>
      <c r="FR1062" s="15"/>
      <c r="FS1062" s="15"/>
      <c r="FT1062" s="15"/>
      <c r="FU1062" s="15"/>
      <c r="FV1062" s="15"/>
      <c r="FW1062" s="15"/>
      <c r="FX1062" s="15"/>
      <c r="FY1062" s="15"/>
      <c r="FZ1062" s="15"/>
      <c r="GA1062" s="15"/>
      <c r="GB1062" s="15"/>
      <c r="GC1062" s="15"/>
      <c r="GD1062" s="15"/>
      <c r="GE1062" s="15"/>
      <c r="GF1062" s="15"/>
      <c r="GG1062" s="15"/>
      <c r="GH1062" s="15"/>
      <c r="GI1062" s="15"/>
      <c r="GJ1062" s="15"/>
      <c r="GK1062" s="15"/>
      <c r="GL1062" s="15"/>
      <c r="GM1062" s="15"/>
      <c r="GN1062" s="15"/>
      <c r="GO1062" s="15"/>
      <c r="GP1062" s="15"/>
      <c r="GQ1062" s="15"/>
      <c r="GR1062" s="15"/>
      <c r="GS1062" s="15"/>
      <c r="GT1062" s="15"/>
      <c r="GU1062" s="15"/>
      <c r="GV1062" s="15"/>
      <c r="GW1062" s="15"/>
      <c r="GX1062" s="15"/>
      <c r="GY1062" s="15"/>
      <c r="GZ1062" s="15"/>
      <c r="HA1062" s="15"/>
      <c r="HB1062" s="15"/>
      <c r="HC1062" s="15"/>
      <c r="HD1062" s="15"/>
      <c r="HE1062" s="15"/>
      <c r="HF1062" s="15"/>
      <c r="HG1062" s="15"/>
      <c r="HH1062" s="15"/>
      <c r="HI1062" s="15"/>
      <c r="HJ1062" s="15"/>
      <c r="HK1062" s="15"/>
      <c r="HL1062" s="15"/>
      <c r="HM1062" s="15"/>
      <c r="HN1062" s="15"/>
      <c r="HO1062" s="15"/>
      <c r="HP1062" s="15"/>
      <c r="HQ1062" s="15"/>
      <c r="HR1062" s="15"/>
      <c r="HS1062" s="15"/>
      <c r="HT1062" s="15"/>
      <c r="HU1062" s="15"/>
      <c r="HV1062" s="15"/>
      <c r="HW1062" s="15"/>
      <c r="HX1062" s="15"/>
      <c r="HY1062" s="15"/>
      <c r="HZ1062" s="15"/>
      <c r="IA1062" s="15"/>
      <c r="IB1062" s="15"/>
    </row>
    <row r="1063" s="11" customFormat="1" ht="39.95" customHeight="1" spans="1:236">
      <c r="A1063" s="52">
        <v>264</v>
      </c>
      <c r="B1063" s="92" t="s">
        <v>2569</v>
      </c>
      <c r="C1063" s="62"/>
      <c r="D1063" s="62"/>
      <c r="E1063" s="62"/>
      <c r="F1063" s="64">
        <v>1</v>
      </c>
      <c r="G1063" s="53">
        <v>9.8604</v>
      </c>
      <c r="H1063" s="70"/>
      <c r="I1063" s="70"/>
      <c r="J1063" s="70"/>
      <c r="K1063" s="70"/>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15"/>
      <c r="AR1063" s="15"/>
      <c r="AS1063" s="15"/>
      <c r="AT1063" s="15"/>
      <c r="AU1063" s="15"/>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5"/>
      <c r="BZ1063" s="15"/>
      <c r="CA1063" s="15"/>
      <c r="CB1063" s="15"/>
      <c r="CC1063" s="15"/>
      <c r="CD1063" s="15"/>
      <c r="CE1063" s="15"/>
      <c r="CF1063" s="15"/>
      <c r="CG1063" s="15"/>
      <c r="CH1063" s="15"/>
      <c r="CI1063" s="15"/>
      <c r="CJ1063" s="15"/>
      <c r="CK1063" s="15"/>
      <c r="CL1063" s="15"/>
      <c r="CM1063" s="15"/>
      <c r="CN1063" s="15"/>
      <c r="CO1063" s="15"/>
      <c r="CP1063" s="15"/>
      <c r="CQ1063" s="15"/>
      <c r="CR1063" s="15"/>
      <c r="CS1063" s="15"/>
      <c r="CT1063" s="15"/>
      <c r="CU1063" s="15"/>
      <c r="CV1063" s="15"/>
      <c r="CW1063" s="15"/>
      <c r="CX1063" s="15"/>
      <c r="CY1063" s="15"/>
      <c r="CZ1063" s="15"/>
      <c r="DA1063" s="15"/>
      <c r="DB1063" s="15"/>
      <c r="DC1063" s="15"/>
      <c r="DD1063" s="15"/>
      <c r="DE1063" s="15"/>
      <c r="DF1063" s="15"/>
      <c r="DG1063" s="15"/>
      <c r="DH1063" s="15"/>
      <c r="DI1063" s="15"/>
      <c r="DJ1063" s="15"/>
      <c r="DK1063" s="15"/>
      <c r="DL1063" s="15"/>
      <c r="DM1063" s="15"/>
      <c r="DN1063" s="15"/>
      <c r="DO1063" s="15"/>
      <c r="DP1063" s="15"/>
      <c r="DQ1063" s="15"/>
      <c r="DR1063" s="15"/>
      <c r="DS1063" s="15"/>
      <c r="DT1063" s="15"/>
      <c r="DU1063" s="15"/>
      <c r="DV1063" s="15"/>
      <c r="DW1063" s="15"/>
      <c r="DX1063" s="15"/>
      <c r="DY1063" s="15"/>
      <c r="DZ1063" s="15"/>
      <c r="EA1063" s="15"/>
      <c r="EB1063" s="15"/>
      <c r="EC1063" s="15"/>
      <c r="ED1063" s="15"/>
      <c r="EE1063" s="15"/>
      <c r="EF1063" s="15"/>
      <c r="EG1063" s="15"/>
      <c r="EH1063" s="15"/>
      <c r="EI1063" s="15"/>
      <c r="EJ1063" s="15"/>
      <c r="EK1063" s="15"/>
      <c r="EL1063" s="15"/>
      <c r="EM1063" s="15"/>
      <c r="EN1063" s="15"/>
      <c r="EO1063" s="15"/>
      <c r="EP1063" s="15"/>
      <c r="EQ1063" s="15"/>
      <c r="ER1063" s="15"/>
      <c r="ES1063" s="15"/>
      <c r="ET1063" s="15"/>
      <c r="EU1063" s="15"/>
      <c r="EV1063" s="15"/>
      <c r="EW1063" s="15"/>
      <c r="EX1063" s="15"/>
      <c r="EY1063" s="15"/>
      <c r="EZ1063" s="15"/>
      <c r="FA1063" s="15"/>
      <c r="FB1063" s="15"/>
      <c r="FC1063" s="15"/>
      <c r="FD1063" s="15"/>
      <c r="FE1063" s="15"/>
      <c r="FF1063" s="15"/>
      <c r="FG1063" s="15"/>
      <c r="FH1063" s="15"/>
      <c r="FI1063" s="15"/>
      <c r="FJ1063" s="15"/>
      <c r="FK1063" s="15"/>
      <c r="FL1063" s="15"/>
      <c r="FM1063" s="15"/>
      <c r="FN1063" s="15"/>
      <c r="FO1063" s="15"/>
      <c r="FP1063" s="15"/>
      <c r="FQ1063" s="15"/>
      <c r="FR1063" s="15"/>
      <c r="FS1063" s="15"/>
      <c r="FT1063" s="15"/>
      <c r="FU1063" s="15"/>
      <c r="FV1063" s="15"/>
      <c r="FW1063" s="15"/>
      <c r="FX1063" s="15"/>
      <c r="FY1063" s="15"/>
      <c r="FZ1063" s="15"/>
      <c r="GA1063" s="15"/>
      <c r="GB1063" s="15"/>
      <c r="GC1063" s="15"/>
      <c r="GD1063" s="15"/>
      <c r="GE1063" s="15"/>
      <c r="GF1063" s="15"/>
      <c r="GG1063" s="15"/>
      <c r="GH1063" s="15"/>
      <c r="GI1063" s="15"/>
      <c r="GJ1063" s="15"/>
      <c r="GK1063" s="15"/>
      <c r="GL1063" s="15"/>
      <c r="GM1063" s="15"/>
      <c r="GN1063" s="15"/>
      <c r="GO1063" s="15"/>
      <c r="GP1063" s="15"/>
      <c r="GQ1063" s="15"/>
      <c r="GR1063" s="15"/>
      <c r="GS1063" s="15"/>
      <c r="GT1063" s="15"/>
      <c r="GU1063" s="15"/>
      <c r="GV1063" s="15"/>
      <c r="GW1063" s="15"/>
      <c r="GX1063" s="15"/>
      <c r="GY1063" s="15"/>
      <c r="GZ1063" s="15"/>
      <c r="HA1063" s="15"/>
      <c r="HB1063" s="15"/>
      <c r="HC1063" s="15"/>
      <c r="HD1063" s="15"/>
      <c r="HE1063" s="15"/>
      <c r="HF1063" s="15"/>
      <c r="HG1063" s="15"/>
      <c r="HH1063" s="15"/>
      <c r="HI1063" s="15"/>
      <c r="HJ1063" s="15"/>
      <c r="HK1063" s="15"/>
      <c r="HL1063" s="15"/>
      <c r="HM1063" s="15"/>
      <c r="HN1063" s="15"/>
      <c r="HO1063" s="15"/>
      <c r="HP1063" s="15"/>
      <c r="HQ1063" s="15"/>
      <c r="HR1063" s="15"/>
      <c r="HS1063" s="15"/>
      <c r="HT1063" s="15"/>
      <c r="HU1063" s="15"/>
      <c r="HV1063" s="15"/>
      <c r="HW1063" s="15"/>
      <c r="HX1063" s="15"/>
      <c r="HY1063" s="15"/>
      <c r="HZ1063" s="15"/>
      <c r="IA1063" s="15"/>
      <c r="IB1063" s="15"/>
    </row>
    <row r="1064" s="11" customFormat="1" ht="39.95" customHeight="1" spans="1:236">
      <c r="A1064" s="52">
        <v>265</v>
      </c>
      <c r="B1064" s="92" t="s">
        <v>2570</v>
      </c>
      <c r="C1064" s="62"/>
      <c r="D1064" s="62"/>
      <c r="E1064" s="62"/>
      <c r="F1064" s="64">
        <v>1</v>
      </c>
      <c r="G1064" s="53">
        <v>21</v>
      </c>
      <c r="H1064" s="70"/>
      <c r="I1064" s="70"/>
      <c r="J1064" s="95"/>
      <c r="K1064" s="9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15"/>
      <c r="AR1064" s="15"/>
      <c r="AS1064" s="15"/>
      <c r="AT1064" s="15"/>
      <c r="AU1064" s="15"/>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5"/>
      <c r="BZ1064" s="15"/>
      <c r="CA1064" s="15"/>
      <c r="CB1064" s="15"/>
      <c r="CC1064" s="15"/>
      <c r="CD1064" s="15"/>
      <c r="CE1064" s="15"/>
      <c r="CF1064" s="15"/>
      <c r="CG1064" s="15"/>
      <c r="CH1064" s="15"/>
      <c r="CI1064" s="15"/>
      <c r="CJ1064" s="15"/>
      <c r="CK1064" s="15"/>
      <c r="CL1064" s="15"/>
      <c r="CM1064" s="15"/>
      <c r="CN1064" s="15"/>
      <c r="CO1064" s="15"/>
      <c r="CP1064" s="15"/>
      <c r="CQ1064" s="15"/>
      <c r="CR1064" s="15"/>
      <c r="CS1064" s="15"/>
      <c r="CT1064" s="15"/>
      <c r="CU1064" s="15"/>
      <c r="CV1064" s="15"/>
      <c r="CW1064" s="15"/>
      <c r="CX1064" s="15"/>
      <c r="CY1064" s="15"/>
      <c r="CZ1064" s="15"/>
      <c r="DA1064" s="15"/>
      <c r="DB1064" s="15"/>
      <c r="DC1064" s="15"/>
      <c r="DD1064" s="15"/>
      <c r="DE1064" s="15"/>
      <c r="DF1064" s="15"/>
      <c r="DG1064" s="15"/>
      <c r="DH1064" s="15"/>
      <c r="DI1064" s="15"/>
      <c r="DJ1064" s="15"/>
      <c r="DK1064" s="15"/>
      <c r="DL1064" s="15"/>
      <c r="DM1064" s="15"/>
      <c r="DN1064" s="15"/>
      <c r="DO1064" s="15"/>
      <c r="DP1064" s="15"/>
      <c r="DQ1064" s="15"/>
      <c r="DR1064" s="15"/>
      <c r="DS1064" s="15"/>
      <c r="DT1064" s="15"/>
      <c r="DU1064" s="15"/>
      <c r="DV1064" s="15"/>
      <c r="DW1064" s="15"/>
      <c r="DX1064" s="15"/>
      <c r="DY1064" s="15"/>
      <c r="DZ1064" s="15"/>
      <c r="EA1064" s="15"/>
      <c r="EB1064" s="15"/>
      <c r="EC1064" s="15"/>
      <c r="ED1064" s="15"/>
      <c r="EE1064" s="15"/>
      <c r="EF1064" s="15"/>
      <c r="EG1064" s="15"/>
      <c r="EH1064" s="15"/>
      <c r="EI1064" s="15"/>
      <c r="EJ1064" s="15"/>
      <c r="EK1064" s="15"/>
      <c r="EL1064" s="15"/>
      <c r="EM1064" s="15"/>
      <c r="EN1064" s="15"/>
      <c r="EO1064" s="15"/>
      <c r="EP1064" s="15"/>
      <c r="EQ1064" s="15"/>
      <c r="ER1064" s="15"/>
      <c r="ES1064" s="15"/>
      <c r="ET1064" s="15"/>
      <c r="EU1064" s="15"/>
      <c r="EV1064" s="15"/>
      <c r="EW1064" s="15"/>
      <c r="EX1064" s="15"/>
      <c r="EY1064" s="15"/>
      <c r="EZ1064" s="15"/>
      <c r="FA1064" s="15"/>
      <c r="FB1064" s="15"/>
      <c r="FC1064" s="15"/>
      <c r="FD1064" s="15"/>
      <c r="FE1064" s="15"/>
      <c r="FF1064" s="15"/>
      <c r="FG1064" s="15"/>
      <c r="FH1064" s="15"/>
      <c r="FI1064" s="15"/>
      <c r="FJ1064" s="15"/>
      <c r="FK1064" s="15"/>
      <c r="FL1064" s="15"/>
      <c r="FM1064" s="15"/>
      <c r="FN1064" s="15"/>
      <c r="FO1064" s="15"/>
      <c r="FP1064" s="15"/>
      <c r="FQ1064" s="15"/>
      <c r="FR1064" s="15"/>
      <c r="FS1064" s="15"/>
      <c r="FT1064" s="15"/>
      <c r="FU1064" s="15"/>
      <c r="FV1064" s="15"/>
      <c r="FW1064" s="15"/>
      <c r="FX1064" s="15"/>
      <c r="FY1064" s="15"/>
      <c r="FZ1064" s="15"/>
      <c r="GA1064" s="15"/>
      <c r="GB1064" s="15"/>
      <c r="GC1064" s="15"/>
      <c r="GD1064" s="15"/>
      <c r="GE1064" s="15"/>
      <c r="GF1064" s="15"/>
      <c r="GG1064" s="15"/>
      <c r="GH1064" s="15"/>
      <c r="GI1064" s="15"/>
      <c r="GJ1064" s="15"/>
      <c r="GK1064" s="15"/>
      <c r="GL1064" s="15"/>
      <c r="GM1064" s="15"/>
      <c r="GN1064" s="15"/>
      <c r="GO1064" s="15"/>
      <c r="GP1064" s="15"/>
      <c r="GQ1064" s="15"/>
      <c r="GR1064" s="15"/>
      <c r="GS1064" s="15"/>
      <c r="GT1064" s="15"/>
      <c r="GU1064" s="15"/>
      <c r="GV1064" s="15"/>
      <c r="GW1064" s="15"/>
      <c r="GX1064" s="15"/>
      <c r="GY1064" s="15"/>
      <c r="GZ1064" s="15"/>
      <c r="HA1064" s="15"/>
      <c r="HB1064" s="15"/>
      <c r="HC1064" s="15"/>
      <c r="HD1064" s="15"/>
      <c r="HE1064" s="15"/>
      <c r="HF1064" s="15"/>
      <c r="HG1064" s="15"/>
      <c r="HH1064" s="15"/>
      <c r="HI1064" s="15"/>
      <c r="HJ1064" s="15"/>
      <c r="HK1064" s="15"/>
      <c r="HL1064" s="15"/>
      <c r="HM1064" s="15"/>
      <c r="HN1064" s="15"/>
      <c r="HO1064" s="15"/>
      <c r="HP1064" s="15"/>
      <c r="HQ1064" s="15"/>
      <c r="HR1064" s="15"/>
      <c r="HS1064" s="15"/>
      <c r="HT1064" s="15"/>
      <c r="HU1064" s="15"/>
      <c r="HV1064" s="15"/>
      <c r="HW1064" s="15"/>
      <c r="HX1064" s="15"/>
      <c r="HY1064" s="15"/>
      <c r="HZ1064" s="15"/>
      <c r="IA1064" s="15"/>
      <c r="IB1064" s="15"/>
    </row>
    <row r="1065" s="11" customFormat="1" ht="39.95" customHeight="1" spans="1:236">
      <c r="A1065" s="52">
        <v>266</v>
      </c>
      <c r="B1065" s="92" t="s">
        <v>2571</v>
      </c>
      <c r="C1065" s="62"/>
      <c r="D1065" s="62"/>
      <c r="E1065" s="62"/>
      <c r="F1065" s="64">
        <v>1</v>
      </c>
      <c r="G1065" s="53">
        <v>5</v>
      </c>
      <c r="H1065" s="70"/>
      <c r="I1065" s="70"/>
      <c r="J1065" s="95"/>
      <c r="K1065" s="9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5"/>
      <c r="AQ1065" s="15"/>
      <c r="AR1065" s="15"/>
      <c r="AS1065" s="15"/>
      <c r="AT1065" s="15"/>
      <c r="AU1065" s="15"/>
      <c r="AV1065" s="15"/>
      <c r="AW1065" s="15"/>
      <c r="AX1065" s="15"/>
      <c r="AY1065" s="15"/>
      <c r="AZ1065" s="15"/>
      <c r="BA1065" s="15"/>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5"/>
      <c r="BZ1065" s="15"/>
      <c r="CA1065" s="15"/>
      <c r="CB1065" s="15"/>
      <c r="CC1065" s="15"/>
      <c r="CD1065" s="15"/>
      <c r="CE1065" s="15"/>
      <c r="CF1065" s="15"/>
      <c r="CG1065" s="15"/>
      <c r="CH1065" s="15"/>
      <c r="CI1065" s="15"/>
      <c r="CJ1065" s="15"/>
      <c r="CK1065" s="15"/>
      <c r="CL1065" s="15"/>
      <c r="CM1065" s="15"/>
      <c r="CN1065" s="15"/>
      <c r="CO1065" s="15"/>
      <c r="CP1065" s="15"/>
      <c r="CQ1065" s="15"/>
      <c r="CR1065" s="15"/>
      <c r="CS1065" s="15"/>
      <c r="CT1065" s="15"/>
      <c r="CU1065" s="15"/>
      <c r="CV1065" s="15"/>
      <c r="CW1065" s="15"/>
      <c r="CX1065" s="15"/>
      <c r="CY1065" s="15"/>
      <c r="CZ1065" s="15"/>
      <c r="DA1065" s="15"/>
      <c r="DB1065" s="15"/>
      <c r="DC1065" s="15"/>
      <c r="DD1065" s="15"/>
      <c r="DE1065" s="15"/>
      <c r="DF1065" s="15"/>
      <c r="DG1065" s="15"/>
      <c r="DH1065" s="15"/>
      <c r="DI1065" s="15"/>
      <c r="DJ1065" s="15"/>
      <c r="DK1065" s="15"/>
      <c r="DL1065" s="15"/>
      <c r="DM1065" s="15"/>
      <c r="DN1065" s="15"/>
      <c r="DO1065" s="15"/>
      <c r="DP1065" s="15"/>
      <c r="DQ1065" s="15"/>
      <c r="DR1065" s="15"/>
      <c r="DS1065" s="15"/>
      <c r="DT1065" s="15"/>
      <c r="DU1065" s="15"/>
      <c r="DV1065" s="15"/>
      <c r="DW1065" s="15"/>
      <c r="DX1065" s="15"/>
      <c r="DY1065" s="15"/>
      <c r="DZ1065" s="15"/>
      <c r="EA1065" s="15"/>
      <c r="EB1065" s="15"/>
      <c r="EC1065" s="15"/>
      <c r="ED1065" s="15"/>
      <c r="EE1065" s="15"/>
      <c r="EF1065" s="15"/>
      <c r="EG1065" s="15"/>
      <c r="EH1065" s="15"/>
      <c r="EI1065" s="15"/>
      <c r="EJ1065" s="15"/>
      <c r="EK1065" s="15"/>
      <c r="EL1065" s="15"/>
      <c r="EM1065" s="15"/>
      <c r="EN1065" s="15"/>
      <c r="EO1065" s="15"/>
      <c r="EP1065" s="15"/>
      <c r="EQ1065" s="15"/>
      <c r="ER1065" s="15"/>
      <c r="ES1065" s="15"/>
      <c r="ET1065" s="15"/>
      <c r="EU1065" s="15"/>
      <c r="EV1065" s="15"/>
      <c r="EW1065" s="15"/>
      <c r="EX1065" s="15"/>
      <c r="EY1065" s="15"/>
      <c r="EZ1065" s="15"/>
      <c r="FA1065" s="15"/>
      <c r="FB1065" s="15"/>
      <c r="FC1065" s="15"/>
      <c r="FD1065" s="15"/>
      <c r="FE1065" s="15"/>
      <c r="FF1065" s="15"/>
      <c r="FG1065" s="15"/>
      <c r="FH1065" s="15"/>
      <c r="FI1065" s="15"/>
      <c r="FJ1065" s="15"/>
      <c r="FK1065" s="15"/>
      <c r="FL1065" s="15"/>
      <c r="FM1065" s="15"/>
      <c r="FN1065" s="15"/>
      <c r="FO1065" s="15"/>
      <c r="FP1065" s="15"/>
      <c r="FQ1065" s="15"/>
      <c r="FR1065" s="15"/>
      <c r="FS1065" s="15"/>
      <c r="FT1065" s="15"/>
      <c r="FU1065" s="15"/>
      <c r="FV1065" s="15"/>
      <c r="FW1065" s="15"/>
      <c r="FX1065" s="15"/>
      <c r="FY1065" s="15"/>
      <c r="FZ1065" s="15"/>
      <c r="GA1065" s="15"/>
      <c r="GB1065" s="15"/>
      <c r="GC1065" s="15"/>
      <c r="GD1065" s="15"/>
      <c r="GE1065" s="15"/>
      <c r="GF1065" s="15"/>
      <c r="GG1065" s="15"/>
      <c r="GH1065" s="15"/>
      <c r="GI1065" s="15"/>
      <c r="GJ1065" s="15"/>
      <c r="GK1065" s="15"/>
      <c r="GL1065" s="15"/>
      <c r="GM1065" s="15"/>
      <c r="GN1065" s="15"/>
      <c r="GO1065" s="15"/>
      <c r="GP1065" s="15"/>
      <c r="GQ1065" s="15"/>
      <c r="GR1065" s="15"/>
      <c r="GS1065" s="15"/>
      <c r="GT1065" s="15"/>
      <c r="GU1065" s="15"/>
      <c r="GV1065" s="15"/>
      <c r="GW1065" s="15"/>
      <c r="GX1065" s="15"/>
      <c r="GY1065" s="15"/>
      <c r="GZ1065" s="15"/>
      <c r="HA1065" s="15"/>
      <c r="HB1065" s="15"/>
      <c r="HC1065" s="15"/>
      <c r="HD1065" s="15"/>
      <c r="HE1065" s="15"/>
      <c r="HF1065" s="15"/>
      <c r="HG1065" s="15"/>
      <c r="HH1065" s="15"/>
      <c r="HI1065" s="15"/>
      <c r="HJ1065" s="15"/>
      <c r="HK1065" s="15"/>
      <c r="HL1065" s="15"/>
      <c r="HM1065" s="15"/>
      <c r="HN1065" s="15"/>
      <c r="HO1065" s="15"/>
      <c r="HP1065" s="15"/>
      <c r="HQ1065" s="15"/>
      <c r="HR1065" s="15"/>
      <c r="HS1065" s="15"/>
      <c r="HT1065" s="15"/>
      <c r="HU1065" s="15"/>
      <c r="HV1065" s="15"/>
      <c r="HW1065" s="15"/>
      <c r="HX1065" s="15"/>
      <c r="HY1065" s="15"/>
      <c r="HZ1065" s="15"/>
      <c r="IA1065" s="15"/>
      <c r="IB1065" s="15"/>
    </row>
    <row r="1066" s="11" customFormat="1" ht="39.95" customHeight="1" spans="1:236">
      <c r="A1066" s="52">
        <v>267</v>
      </c>
      <c r="B1066" s="92" t="s">
        <v>2572</v>
      </c>
      <c r="C1066" s="62"/>
      <c r="D1066" s="62"/>
      <c r="E1066" s="62"/>
      <c r="F1066" s="64">
        <v>1</v>
      </c>
      <c r="G1066" s="53">
        <v>32</v>
      </c>
      <c r="H1066" s="70"/>
      <c r="I1066" s="70"/>
      <c r="J1066" s="95"/>
      <c r="K1066" s="9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15"/>
      <c r="AR1066" s="15"/>
      <c r="AS1066" s="15"/>
      <c r="AT1066" s="15"/>
      <c r="AU1066" s="15"/>
      <c r="AV1066" s="15"/>
      <c r="AW1066" s="15"/>
      <c r="AX1066" s="15"/>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5"/>
      <c r="BZ1066" s="15"/>
      <c r="CA1066" s="15"/>
      <c r="CB1066" s="15"/>
      <c r="CC1066" s="15"/>
      <c r="CD1066" s="15"/>
      <c r="CE1066" s="15"/>
      <c r="CF1066" s="15"/>
      <c r="CG1066" s="15"/>
      <c r="CH1066" s="15"/>
      <c r="CI1066" s="15"/>
      <c r="CJ1066" s="15"/>
      <c r="CK1066" s="15"/>
      <c r="CL1066" s="15"/>
      <c r="CM1066" s="15"/>
      <c r="CN1066" s="15"/>
      <c r="CO1066" s="15"/>
      <c r="CP1066" s="15"/>
      <c r="CQ1066" s="15"/>
      <c r="CR1066" s="15"/>
      <c r="CS1066" s="15"/>
      <c r="CT1066" s="15"/>
      <c r="CU1066" s="15"/>
      <c r="CV1066" s="15"/>
      <c r="CW1066" s="15"/>
      <c r="CX1066" s="15"/>
      <c r="CY1066" s="15"/>
      <c r="CZ1066" s="15"/>
      <c r="DA1066" s="15"/>
      <c r="DB1066" s="15"/>
      <c r="DC1066" s="15"/>
      <c r="DD1066" s="15"/>
      <c r="DE1066" s="15"/>
      <c r="DF1066" s="15"/>
      <c r="DG1066" s="15"/>
      <c r="DH1066" s="15"/>
      <c r="DI1066" s="15"/>
      <c r="DJ1066" s="15"/>
      <c r="DK1066" s="15"/>
      <c r="DL1066" s="15"/>
      <c r="DM1066" s="15"/>
      <c r="DN1066" s="15"/>
      <c r="DO1066" s="15"/>
      <c r="DP1066" s="15"/>
      <c r="DQ1066" s="15"/>
      <c r="DR1066" s="15"/>
      <c r="DS1066" s="15"/>
      <c r="DT1066" s="15"/>
      <c r="DU1066" s="15"/>
      <c r="DV1066" s="15"/>
      <c r="DW1066" s="15"/>
      <c r="DX1066" s="15"/>
      <c r="DY1066" s="15"/>
      <c r="DZ1066" s="15"/>
      <c r="EA1066" s="15"/>
      <c r="EB1066" s="15"/>
      <c r="EC1066" s="15"/>
      <c r="ED1066" s="15"/>
      <c r="EE1066" s="15"/>
      <c r="EF1066" s="15"/>
      <c r="EG1066" s="15"/>
      <c r="EH1066" s="15"/>
      <c r="EI1066" s="15"/>
      <c r="EJ1066" s="15"/>
      <c r="EK1066" s="15"/>
      <c r="EL1066" s="15"/>
      <c r="EM1066" s="15"/>
      <c r="EN1066" s="15"/>
      <c r="EO1066" s="15"/>
      <c r="EP1066" s="15"/>
      <c r="EQ1066" s="15"/>
      <c r="ER1066" s="15"/>
      <c r="ES1066" s="15"/>
      <c r="ET1066" s="15"/>
      <c r="EU1066" s="15"/>
      <c r="EV1066" s="15"/>
      <c r="EW1066" s="15"/>
      <c r="EX1066" s="15"/>
      <c r="EY1066" s="15"/>
      <c r="EZ1066" s="15"/>
      <c r="FA1066" s="15"/>
      <c r="FB1066" s="15"/>
      <c r="FC1066" s="15"/>
      <c r="FD1066" s="15"/>
      <c r="FE1066" s="15"/>
      <c r="FF1066" s="15"/>
      <c r="FG1066" s="15"/>
      <c r="FH1066" s="15"/>
      <c r="FI1066" s="15"/>
      <c r="FJ1066" s="15"/>
      <c r="FK1066" s="15"/>
      <c r="FL1066" s="15"/>
      <c r="FM1066" s="15"/>
      <c r="FN1066" s="15"/>
      <c r="FO1066" s="15"/>
      <c r="FP1066" s="15"/>
      <c r="FQ1066" s="15"/>
      <c r="FR1066" s="15"/>
      <c r="FS1066" s="15"/>
      <c r="FT1066" s="15"/>
      <c r="FU1066" s="15"/>
      <c r="FV1066" s="15"/>
      <c r="FW1066" s="15"/>
      <c r="FX1066" s="15"/>
      <c r="FY1066" s="15"/>
      <c r="FZ1066" s="15"/>
      <c r="GA1066" s="15"/>
      <c r="GB1066" s="15"/>
      <c r="GC1066" s="15"/>
      <c r="GD1066" s="15"/>
      <c r="GE1066" s="15"/>
      <c r="GF1066" s="15"/>
      <c r="GG1066" s="15"/>
      <c r="GH1066" s="15"/>
      <c r="GI1066" s="15"/>
      <c r="GJ1066" s="15"/>
      <c r="GK1066" s="15"/>
      <c r="GL1066" s="15"/>
      <c r="GM1066" s="15"/>
      <c r="GN1066" s="15"/>
      <c r="GO1066" s="15"/>
      <c r="GP1066" s="15"/>
      <c r="GQ1066" s="15"/>
      <c r="GR1066" s="15"/>
      <c r="GS1066" s="15"/>
      <c r="GT1066" s="15"/>
      <c r="GU1066" s="15"/>
      <c r="GV1066" s="15"/>
      <c r="GW1066" s="15"/>
      <c r="GX1066" s="15"/>
      <c r="GY1066" s="15"/>
      <c r="GZ1066" s="15"/>
      <c r="HA1066" s="15"/>
      <c r="HB1066" s="15"/>
      <c r="HC1066" s="15"/>
      <c r="HD1066" s="15"/>
      <c r="HE1066" s="15"/>
      <c r="HF1066" s="15"/>
      <c r="HG1066" s="15"/>
      <c r="HH1066" s="15"/>
      <c r="HI1066" s="15"/>
      <c r="HJ1066" s="15"/>
      <c r="HK1066" s="15"/>
      <c r="HL1066" s="15"/>
      <c r="HM1066" s="15"/>
      <c r="HN1066" s="15"/>
      <c r="HO1066" s="15"/>
      <c r="HP1066" s="15"/>
      <c r="HQ1066" s="15"/>
      <c r="HR1066" s="15"/>
      <c r="HS1066" s="15"/>
      <c r="HT1066" s="15"/>
      <c r="HU1066" s="15"/>
      <c r="HV1066" s="15"/>
      <c r="HW1066" s="15"/>
      <c r="HX1066" s="15"/>
      <c r="HY1066" s="15"/>
      <c r="HZ1066" s="15"/>
      <c r="IA1066" s="15"/>
      <c r="IB1066" s="15"/>
    </row>
    <row r="1067" s="11" customFormat="1" ht="39.95" customHeight="1" spans="1:236">
      <c r="A1067" s="52">
        <v>268</v>
      </c>
      <c r="B1067" s="92" t="s">
        <v>2564</v>
      </c>
      <c r="C1067" s="62"/>
      <c r="D1067" s="62"/>
      <c r="E1067" s="62"/>
      <c r="F1067" s="64">
        <v>1</v>
      </c>
      <c r="G1067" s="53">
        <v>14</v>
      </c>
      <c r="H1067" s="70"/>
      <c r="I1067" s="70"/>
      <c r="J1067" s="95"/>
      <c r="K1067" s="9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15"/>
      <c r="AR1067" s="15"/>
      <c r="AS1067" s="15"/>
      <c r="AT1067" s="15"/>
      <c r="AU1067" s="15"/>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5"/>
      <c r="BZ1067" s="15"/>
      <c r="CA1067" s="15"/>
      <c r="CB1067" s="15"/>
      <c r="CC1067" s="15"/>
      <c r="CD1067" s="15"/>
      <c r="CE1067" s="15"/>
      <c r="CF1067" s="15"/>
      <c r="CG1067" s="15"/>
      <c r="CH1067" s="15"/>
      <c r="CI1067" s="15"/>
      <c r="CJ1067" s="15"/>
      <c r="CK1067" s="15"/>
      <c r="CL1067" s="15"/>
      <c r="CM1067" s="15"/>
      <c r="CN1067" s="15"/>
      <c r="CO1067" s="15"/>
      <c r="CP1067" s="15"/>
      <c r="CQ1067" s="15"/>
      <c r="CR1067" s="15"/>
      <c r="CS1067" s="15"/>
      <c r="CT1067" s="15"/>
      <c r="CU1067" s="15"/>
      <c r="CV1067" s="15"/>
      <c r="CW1067" s="15"/>
      <c r="CX1067" s="15"/>
      <c r="CY1067" s="15"/>
      <c r="CZ1067" s="15"/>
      <c r="DA1067" s="15"/>
      <c r="DB1067" s="15"/>
      <c r="DC1067" s="15"/>
      <c r="DD1067" s="15"/>
      <c r="DE1067" s="15"/>
      <c r="DF1067" s="15"/>
      <c r="DG1067" s="15"/>
      <c r="DH1067" s="15"/>
      <c r="DI1067" s="15"/>
      <c r="DJ1067" s="15"/>
      <c r="DK1067" s="15"/>
      <c r="DL1067" s="15"/>
      <c r="DM1067" s="15"/>
      <c r="DN1067" s="15"/>
      <c r="DO1067" s="15"/>
      <c r="DP1067" s="15"/>
      <c r="DQ1067" s="15"/>
      <c r="DR1067" s="15"/>
      <c r="DS1067" s="15"/>
      <c r="DT1067" s="15"/>
      <c r="DU1067" s="15"/>
      <c r="DV1067" s="15"/>
      <c r="DW1067" s="15"/>
      <c r="DX1067" s="15"/>
      <c r="DY1067" s="15"/>
      <c r="DZ1067" s="15"/>
      <c r="EA1067" s="15"/>
      <c r="EB1067" s="15"/>
      <c r="EC1067" s="15"/>
      <c r="ED1067" s="15"/>
      <c r="EE1067" s="15"/>
      <c r="EF1067" s="15"/>
      <c r="EG1067" s="15"/>
      <c r="EH1067" s="15"/>
      <c r="EI1067" s="15"/>
      <c r="EJ1067" s="15"/>
      <c r="EK1067" s="15"/>
      <c r="EL1067" s="15"/>
      <c r="EM1067" s="15"/>
      <c r="EN1067" s="15"/>
      <c r="EO1067" s="15"/>
      <c r="EP1067" s="15"/>
      <c r="EQ1067" s="15"/>
      <c r="ER1067" s="15"/>
      <c r="ES1067" s="15"/>
      <c r="ET1067" s="15"/>
      <c r="EU1067" s="15"/>
      <c r="EV1067" s="15"/>
      <c r="EW1067" s="15"/>
      <c r="EX1067" s="15"/>
      <c r="EY1067" s="15"/>
      <c r="EZ1067" s="15"/>
      <c r="FA1067" s="15"/>
      <c r="FB1067" s="15"/>
      <c r="FC1067" s="15"/>
      <c r="FD1067" s="15"/>
      <c r="FE1067" s="15"/>
      <c r="FF1067" s="15"/>
      <c r="FG1067" s="15"/>
      <c r="FH1067" s="15"/>
      <c r="FI1067" s="15"/>
      <c r="FJ1067" s="15"/>
      <c r="FK1067" s="15"/>
      <c r="FL1067" s="15"/>
      <c r="FM1067" s="15"/>
      <c r="FN1067" s="15"/>
      <c r="FO1067" s="15"/>
      <c r="FP1067" s="15"/>
      <c r="FQ1067" s="15"/>
      <c r="FR1067" s="15"/>
      <c r="FS1067" s="15"/>
      <c r="FT1067" s="15"/>
      <c r="FU1067" s="15"/>
      <c r="FV1067" s="15"/>
      <c r="FW1067" s="15"/>
      <c r="FX1067" s="15"/>
      <c r="FY1067" s="15"/>
      <c r="FZ1067" s="15"/>
      <c r="GA1067" s="15"/>
      <c r="GB1067" s="15"/>
      <c r="GC1067" s="15"/>
      <c r="GD1067" s="15"/>
      <c r="GE1067" s="15"/>
      <c r="GF1067" s="15"/>
      <c r="GG1067" s="15"/>
      <c r="GH1067" s="15"/>
      <c r="GI1067" s="15"/>
      <c r="GJ1067" s="15"/>
      <c r="GK1067" s="15"/>
      <c r="GL1067" s="15"/>
      <c r="GM1067" s="15"/>
      <c r="GN1067" s="15"/>
      <c r="GO1067" s="15"/>
      <c r="GP1067" s="15"/>
      <c r="GQ1067" s="15"/>
      <c r="GR1067" s="15"/>
      <c r="GS1067" s="15"/>
      <c r="GT1067" s="15"/>
      <c r="GU1067" s="15"/>
      <c r="GV1067" s="15"/>
      <c r="GW1067" s="15"/>
      <c r="GX1067" s="15"/>
      <c r="GY1067" s="15"/>
      <c r="GZ1067" s="15"/>
      <c r="HA1067" s="15"/>
      <c r="HB1067" s="15"/>
      <c r="HC1067" s="15"/>
      <c r="HD1067" s="15"/>
      <c r="HE1067" s="15"/>
      <c r="HF1067" s="15"/>
      <c r="HG1067" s="15"/>
      <c r="HH1067" s="15"/>
      <c r="HI1067" s="15"/>
      <c r="HJ1067" s="15"/>
      <c r="HK1067" s="15"/>
      <c r="HL1067" s="15"/>
      <c r="HM1067" s="15"/>
      <c r="HN1067" s="15"/>
      <c r="HO1067" s="15"/>
      <c r="HP1067" s="15"/>
      <c r="HQ1067" s="15"/>
      <c r="HR1067" s="15"/>
      <c r="HS1067" s="15"/>
      <c r="HT1067" s="15"/>
      <c r="HU1067" s="15"/>
      <c r="HV1067" s="15"/>
      <c r="HW1067" s="15"/>
      <c r="HX1067" s="15"/>
      <c r="HY1067" s="15"/>
      <c r="HZ1067" s="15"/>
      <c r="IA1067" s="15"/>
      <c r="IB1067" s="15"/>
    </row>
    <row r="1068" s="11" customFormat="1" ht="39.95" customHeight="1" spans="1:236">
      <c r="A1068" s="52">
        <v>269</v>
      </c>
      <c r="B1068" s="92" t="s">
        <v>2573</v>
      </c>
      <c r="C1068" s="62"/>
      <c r="D1068" s="62"/>
      <c r="E1068" s="62"/>
      <c r="F1068" s="64">
        <v>1</v>
      </c>
      <c r="G1068" s="53">
        <v>20.4</v>
      </c>
      <c r="H1068" s="70"/>
      <c r="I1068" s="70"/>
      <c r="J1068" s="95"/>
      <c r="K1068" s="9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5"/>
      <c r="AQ1068" s="15"/>
      <c r="AR1068" s="15"/>
      <c r="AS1068" s="15"/>
      <c r="AT1068" s="15"/>
      <c r="AU1068" s="15"/>
      <c r="AV1068" s="15"/>
      <c r="AW1068" s="15"/>
      <c r="AX1068" s="15"/>
      <c r="AY1068" s="15"/>
      <c r="AZ1068" s="15"/>
      <c r="BA1068" s="15"/>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5"/>
      <c r="BZ1068" s="15"/>
      <c r="CA1068" s="15"/>
      <c r="CB1068" s="15"/>
      <c r="CC1068" s="15"/>
      <c r="CD1068" s="15"/>
      <c r="CE1068" s="15"/>
      <c r="CF1068" s="15"/>
      <c r="CG1068" s="15"/>
      <c r="CH1068" s="15"/>
      <c r="CI1068" s="15"/>
      <c r="CJ1068" s="15"/>
      <c r="CK1068" s="15"/>
      <c r="CL1068" s="15"/>
      <c r="CM1068" s="15"/>
      <c r="CN1068" s="15"/>
      <c r="CO1068" s="15"/>
      <c r="CP1068" s="15"/>
      <c r="CQ1068" s="15"/>
      <c r="CR1068" s="15"/>
      <c r="CS1068" s="15"/>
      <c r="CT1068" s="15"/>
      <c r="CU1068" s="15"/>
      <c r="CV1068" s="15"/>
      <c r="CW1068" s="15"/>
      <c r="CX1068" s="15"/>
      <c r="CY1068" s="15"/>
      <c r="CZ1068" s="15"/>
      <c r="DA1068" s="15"/>
      <c r="DB1068" s="15"/>
      <c r="DC1068" s="15"/>
      <c r="DD1068" s="15"/>
      <c r="DE1068" s="15"/>
      <c r="DF1068" s="15"/>
      <c r="DG1068" s="15"/>
      <c r="DH1068" s="15"/>
      <c r="DI1068" s="15"/>
      <c r="DJ1068" s="15"/>
      <c r="DK1068" s="15"/>
      <c r="DL1068" s="15"/>
      <c r="DM1068" s="15"/>
      <c r="DN1068" s="15"/>
      <c r="DO1068" s="15"/>
      <c r="DP1068" s="15"/>
      <c r="DQ1068" s="15"/>
      <c r="DR1068" s="15"/>
      <c r="DS1068" s="15"/>
      <c r="DT1068" s="15"/>
      <c r="DU1068" s="15"/>
      <c r="DV1068" s="15"/>
      <c r="DW1068" s="15"/>
      <c r="DX1068" s="15"/>
      <c r="DY1068" s="15"/>
      <c r="DZ1068" s="15"/>
      <c r="EA1068" s="15"/>
      <c r="EB1068" s="15"/>
      <c r="EC1068" s="15"/>
      <c r="ED1068" s="15"/>
      <c r="EE1068" s="15"/>
      <c r="EF1068" s="15"/>
      <c r="EG1068" s="15"/>
      <c r="EH1068" s="15"/>
      <c r="EI1068" s="15"/>
      <c r="EJ1068" s="15"/>
      <c r="EK1068" s="15"/>
      <c r="EL1068" s="15"/>
      <c r="EM1068" s="15"/>
      <c r="EN1068" s="15"/>
      <c r="EO1068" s="15"/>
      <c r="EP1068" s="15"/>
      <c r="EQ1068" s="15"/>
      <c r="ER1068" s="15"/>
      <c r="ES1068" s="15"/>
      <c r="ET1068" s="15"/>
      <c r="EU1068" s="15"/>
      <c r="EV1068" s="15"/>
      <c r="EW1068" s="15"/>
      <c r="EX1068" s="15"/>
      <c r="EY1068" s="15"/>
      <c r="EZ1068" s="15"/>
      <c r="FA1068" s="15"/>
      <c r="FB1068" s="15"/>
      <c r="FC1068" s="15"/>
      <c r="FD1068" s="15"/>
      <c r="FE1068" s="15"/>
      <c r="FF1068" s="15"/>
      <c r="FG1068" s="15"/>
      <c r="FH1068" s="15"/>
      <c r="FI1068" s="15"/>
      <c r="FJ1068" s="15"/>
      <c r="FK1068" s="15"/>
      <c r="FL1068" s="15"/>
      <c r="FM1068" s="15"/>
      <c r="FN1068" s="15"/>
      <c r="FO1068" s="15"/>
      <c r="FP1068" s="15"/>
      <c r="FQ1068" s="15"/>
      <c r="FR1068" s="15"/>
      <c r="FS1068" s="15"/>
      <c r="FT1068" s="15"/>
      <c r="FU1068" s="15"/>
      <c r="FV1068" s="15"/>
      <c r="FW1068" s="15"/>
      <c r="FX1068" s="15"/>
      <c r="FY1068" s="15"/>
      <c r="FZ1068" s="15"/>
      <c r="GA1068" s="15"/>
      <c r="GB1068" s="15"/>
      <c r="GC1068" s="15"/>
      <c r="GD1068" s="15"/>
      <c r="GE1068" s="15"/>
      <c r="GF1068" s="15"/>
      <c r="GG1068" s="15"/>
      <c r="GH1068" s="15"/>
      <c r="GI1068" s="15"/>
      <c r="GJ1068" s="15"/>
      <c r="GK1068" s="15"/>
      <c r="GL1068" s="15"/>
      <c r="GM1068" s="15"/>
      <c r="GN1068" s="15"/>
      <c r="GO1068" s="15"/>
      <c r="GP1068" s="15"/>
      <c r="GQ1068" s="15"/>
      <c r="GR1068" s="15"/>
      <c r="GS1068" s="15"/>
      <c r="GT1068" s="15"/>
      <c r="GU1068" s="15"/>
      <c r="GV1068" s="15"/>
      <c r="GW1068" s="15"/>
      <c r="GX1068" s="15"/>
      <c r="GY1068" s="15"/>
      <c r="GZ1068" s="15"/>
      <c r="HA1068" s="15"/>
      <c r="HB1068" s="15"/>
      <c r="HC1068" s="15"/>
      <c r="HD1068" s="15"/>
      <c r="HE1068" s="15"/>
      <c r="HF1068" s="15"/>
      <c r="HG1068" s="15"/>
      <c r="HH1068" s="15"/>
      <c r="HI1068" s="15"/>
      <c r="HJ1068" s="15"/>
      <c r="HK1068" s="15"/>
      <c r="HL1068" s="15"/>
      <c r="HM1068" s="15"/>
      <c r="HN1068" s="15"/>
      <c r="HO1068" s="15"/>
      <c r="HP1068" s="15"/>
      <c r="HQ1068" s="15"/>
      <c r="HR1068" s="15"/>
      <c r="HS1068" s="15"/>
      <c r="HT1068" s="15"/>
      <c r="HU1068" s="15"/>
      <c r="HV1068" s="15"/>
      <c r="HW1068" s="15"/>
      <c r="HX1068" s="15"/>
      <c r="HY1068" s="15"/>
      <c r="HZ1068" s="15"/>
      <c r="IA1068" s="15"/>
      <c r="IB1068" s="15"/>
    </row>
    <row r="1069" s="11" customFormat="1" ht="39.95" customHeight="1" spans="1:236">
      <c r="A1069" s="52">
        <v>270</v>
      </c>
      <c r="B1069" s="92" t="s">
        <v>2574</v>
      </c>
      <c r="C1069" s="62"/>
      <c r="D1069" s="62"/>
      <c r="E1069" s="62"/>
      <c r="F1069" s="64">
        <v>1</v>
      </c>
      <c r="G1069" s="53">
        <v>32</v>
      </c>
      <c r="H1069" s="95"/>
      <c r="I1069" s="70"/>
      <c r="J1069" s="95"/>
      <c r="K1069" s="70"/>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15"/>
      <c r="AR1069" s="15"/>
      <c r="AS1069" s="15"/>
      <c r="AT1069" s="15"/>
      <c r="AU1069" s="15"/>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5"/>
      <c r="BZ1069" s="15"/>
      <c r="CA1069" s="15"/>
      <c r="CB1069" s="15"/>
      <c r="CC1069" s="15"/>
      <c r="CD1069" s="15"/>
      <c r="CE1069" s="15"/>
      <c r="CF1069" s="15"/>
      <c r="CG1069" s="15"/>
      <c r="CH1069" s="15"/>
      <c r="CI1069" s="15"/>
      <c r="CJ1069" s="15"/>
      <c r="CK1069" s="15"/>
      <c r="CL1069" s="15"/>
      <c r="CM1069" s="15"/>
      <c r="CN1069" s="15"/>
      <c r="CO1069" s="15"/>
      <c r="CP1069" s="15"/>
      <c r="CQ1069" s="15"/>
      <c r="CR1069" s="15"/>
      <c r="CS1069" s="15"/>
      <c r="CT1069" s="15"/>
      <c r="CU1069" s="15"/>
      <c r="CV1069" s="15"/>
      <c r="CW1069" s="15"/>
      <c r="CX1069" s="15"/>
      <c r="CY1069" s="15"/>
      <c r="CZ1069" s="15"/>
      <c r="DA1069" s="15"/>
      <c r="DB1069" s="15"/>
      <c r="DC1069" s="15"/>
      <c r="DD1069" s="15"/>
      <c r="DE1069" s="15"/>
      <c r="DF1069" s="15"/>
      <c r="DG1069" s="15"/>
      <c r="DH1069" s="15"/>
      <c r="DI1069" s="15"/>
      <c r="DJ1069" s="15"/>
      <c r="DK1069" s="15"/>
      <c r="DL1069" s="15"/>
      <c r="DM1069" s="15"/>
      <c r="DN1069" s="15"/>
      <c r="DO1069" s="15"/>
      <c r="DP1069" s="15"/>
      <c r="DQ1069" s="15"/>
      <c r="DR1069" s="15"/>
      <c r="DS1069" s="15"/>
      <c r="DT1069" s="15"/>
      <c r="DU1069" s="15"/>
      <c r="DV1069" s="15"/>
      <c r="DW1069" s="15"/>
      <c r="DX1069" s="15"/>
      <c r="DY1069" s="15"/>
      <c r="DZ1069" s="15"/>
      <c r="EA1069" s="15"/>
      <c r="EB1069" s="15"/>
      <c r="EC1069" s="15"/>
      <c r="ED1069" s="15"/>
      <c r="EE1069" s="15"/>
      <c r="EF1069" s="15"/>
      <c r="EG1069" s="15"/>
      <c r="EH1069" s="15"/>
      <c r="EI1069" s="15"/>
      <c r="EJ1069" s="15"/>
      <c r="EK1069" s="15"/>
      <c r="EL1069" s="15"/>
      <c r="EM1069" s="15"/>
      <c r="EN1069" s="15"/>
      <c r="EO1069" s="15"/>
      <c r="EP1069" s="15"/>
      <c r="EQ1069" s="15"/>
      <c r="ER1069" s="15"/>
      <c r="ES1069" s="15"/>
      <c r="ET1069" s="15"/>
      <c r="EU1069" s="15"/>
      <c r="EV1069" s="15"/>
      <c r="EW1069" s="15"/>
      <c r="EX1069" s="15"/>
      <c r="EY1069" s="15"/>
      <c r="EZ1069" s="15"/>
      <c r="FA1069" s="15"/>
      <c r="FB1069" s="15"/>
      <c r="FC1069" s="15"/>
      <c r="FD1069" s="15"/>
      <c r="FE1069" s="15"/>
      <c r="FF1069" s="15"/>
      <c r="FG1069" s="15"/>
      <c r="FH1069" s="15"/>
      <c r="FI1069" s="15"/>
      <c r="FJ1069" s="15"/>
      <c r="FK1069" s="15"/>
      <c r="FL1069" s="15"/>
      <c r="FM1069" s="15"/>
      <c r="FN1069" s="15"/>
      <c r="FO1069" s="15"/>
      <c r="FP1069" s="15"/>
      <c r="FQ1069" s="15"/>
      <c r="FR1069" s="15"/>
      <c r="FS1069" s="15"/>
      <c r="FT1069" s="15"/>
      <c r="FU1069" s="15"/>
      <c r="FV1069" s="15"/>
      <c r="FW1069" s="15"/>
      <c r="FX1069" s="15"/>
      <c r="FY1069" s="15"/>
      <c r="FZ1069" s="15"/>
      <c r="GA1069" s="15"/>
      <c r="GB1069" s="15"/>
      <c r="GC1069" s="15"/>
      <c r="GD1069" s="15"/>
      <c r="GE1069" s="15"/>
      <c r="GF1069" s="15"/>
      <c r="GG1069" s="15"/>
      <c r="GH1069" s="15"/>
      <c r="GI1069" s="15"/>
      <c r="GJ1069" s="15"/>
      <c r="GK1069" s="15"/>
      <c r="GL1069" s="15"/>
      <c r="GM1069" s="15"/>
      <c r="GN1069" s="15"/>
      <c r="GO1069" s="15"/>
      <c r="GP1069" s="15"/>
      <c r="GQ1069" s="15"/>
      <c r="GR1069" s="15"/>
      <c r="GS1069" s="15"/>
      <c r="GT1069" s="15"/>
      <c r="GU1069" s="15"/>
      <c r="GV1069" s="15"/>
      <c r="GW1069" s="15"/>
      <c r="GX1069" s="15"/>
      <c r="GY1069" s="15"/>
      <c r="GZ1069" s="15"/>
      <c r="HA1069" s="15"/>
      <c r="HB1069" s="15"/>
      <c r="HC1069" s="15"/>
      <c r="HD1069" s="15"/>
      <c r="HE1069" s="15"/>
      <c r="HF1069" s="15"/>
      <c r="HG1069" s="15"/>
      <c r="HH1069" s="15"/>
      <c r="HI1069" s="15"/>
      <c r="HJ1069" s="15"/>
      <c r="HK1069" s="15"/>
      <c r="HL1069" s="15"/>
      <c r="HM1069" s="15"/>
      <c r="HN1069" s="15"/>
      <c r="HO1069" s="15"/>
      <c r="HP1069" s="15"/>
      <c r="HQ1069" s="15"/>
      <c r="HR1069" s="15"/>
      <c r="HS1069" s="15"/>
      <c r="HT1069" s="15"/>
      <c r="HU1069" s="15"/>
      <c r="HV1069" s="15"/>
      <c r="HW1069" s="15"/>
      <c r="HX1069" s="15"/>
      <c r="HY1069" s="15"/>
      <c r="HZ1069" s="15"/>
      <c r="IA1069" s="15"/>
      <c r="IB1069" s="15"/>
    </row>
    <row r="1070" s="11" customFormat="1" ht="39.95" customHeight="1" spans="1:236">
      <c r="A1070" s="52">
        <v>271</v>
      </c>
      <c r="B1070" s="92" t="s">
        <v>2575</v>
      </c>
      <c r="C1070" s="62"/>
      <c r="D1070" s="62"/>
      <c r="E1070" s="62"/>
      <c r="F1070" s="64">
        <v>1</v>
      </c>
      <c r="G1070" s="53">
        <v>16.44</v>
      </c>
      <c r="H1070" s="95"/>
      <c r="I1070" s="70"/>
      <c r="J1070" s="95"/>
      <c r="K1070" s="70"/>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15"/>
      <c r="AR1070" s="15"/>
      <c r="AS1070" s="15"/>
      <c r="AT1070" s="15"/>
      <c r="AU1070" s="15"/>
      <c r="AV1070" s="15"/>
      <c r="AW1070" s="15"/>
      <c r="AX1070" s="15"/>
      <c r="AY1070" s="15"/>
      <c r="AZ1070" s="15"/>
      <c r="BA1070" s="15"/>
      <c r="BB1070" s="15"/>
      <c r="BC1070" s="15"/>
      <c r="BD1070" s="15"/>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5"/>
      <c r="BZ1070" s="15"/>
      <c r="CA1070" s="15"/>
      <c r="CB1070" s="15"/>
      <c r="CC1070" s="15"/>
      <c r="CD1070" s="15"/>
      <c r="CE1070" s="15"/>
      <c r="CF1070" s="15"/>
      <c r="CG1070" s="15"/>
      <c r="CH1070" s="15"/>
      <c r="CI1070" s="15"/>
      <c r="CJ1070" s="15"/>
      <c r="CK1070" s="15"/>
      <c r="CL1070" s="15"/>
      <c r="CM1070" s="15"/>
      <c r="CN1070" s="15"/>
      <c r="CO1070" s="15"/>
      <c r="CP1070" s="15"/>
      <c r="CQ1070" s="15"/>
      <c r="CR1070" s="15"/>
      <c r="CS1070" s="15"/>
      <c r="CT1070" s="15"/>
      <c r="CU1070" s="15"/>
      <c r="CV1070" s="15"/>
      <c r="CW1070" s="15"/>
      <c r="CX1070" s="15"/>
      <c r="CY1070" s="15"/>
      <c r="CZ1070" s="15"/>
      <c r="DA1070" s="15"/>
      <c r="DB1070" s="15"/>
      <c r="DC1070" s="15"/>
      <c r="DD1070" s="15"/>
      <c r="DE1070" s="15"/>
      <c r="DF1070" s="15"/>
      <c r="DG1070" s="15"/>
      <c r="DH1070" s="15"/>
      <c r="DI1070" s="15"/>
      <c r="DJ1070" s="15"/>
      <c r="DK1070" s="15"/>
      <c r="DL1070" s="15"/>
      <c r="DM1070" s="15"/>
      <c r="DN1070" s="15"/>
      <c r="DO1070" s="15"/>
      <c r="DP1070" s="15"/>
      <c r="DQ1070" s="15"/>
      <c r="DR1070" s="15"/>
      <c r="DS1070" s="15"/>
      <c r="DT1070" s="15"/>
      <c r="DU1070" s="15"/>
      <c r="DV1070" s="15"/>
      <c r="DW1070" s="15"/>
      <c r="DX1070" s="15"/>
      <c r="DY1070" s="15"/>
      <c r="DZ1070" s="15"/>
      <c r="EA1070" s="15"/>
      <c r="EB1070" s="15"/>
      <c r="EC1070" s="15"/>
      <c r="ED1070" s="15"/>
      <c r="EE1070" s="15"/>
      <c r="EF1070" s="15"/>
      <c r="EG1070" s="15"/>
      <c r="EH1070" s="15"/>
      <c r="EI1070" s="15"/>
      <c r="EJ1070" s="15"/>
      <c r="EK1070" s="15"/>
      <c r="EL1070" s="15"/>
      <c r="EM1070" s="15"/>
      <c r="EN1070" s="15"/>
      <c r="EO1070" s="15"/>
      <c r="EP1070" s="15"/>
      <c r="EQ1070" s="15"/>
      <c r="ER1070" s="15"/>
      <c r="ES1070" s="15"/>
      <c r="ET1070" s="15"/>
      <c r="EU1070" s="15"/>
      <c r="EV1070" s="15"/>
      <c r="EW1070" s="15"/>
      <c r="EX1070" s="15"/>
      <c r="EY1070" s="15"/>
      <c r="EZ1070" s="15"/>
      <c r="FA1070" s="15"/>
      <c r="FB1070" s="15"/>
      <c r="FC1070" s="15"/>
      <c r="FD1070" s="15"/>
      <c r="FE1070" s="15"/>
      <c r="FF1070" s="15"/>
      <c r="FG1070" s="15"/>
      <c r="FH1070" s="15"/>
      <c r="FI1070" s="15"/>
      <c r="FJ1070" s="15"/>
      <c r="FK1070" s="15"/>
      <c r="FL1070" s="15"/>
      <c r="FM1070" s="15"/>
      <c r="FN1070" s="15"/>
      <c r="FO1070" s="15"/>
      <c r="FP1070" s="15"/>
      <c r="FQ1070" s="15"/>
      <c r="FR1070" s="15"/>
      <c r="FS1070" s="15"/>
      <c r="FT1070" s="15"/>
      <c r="FU1070" s="15"/>
      <c r="FV1070" s="15"/>
      <c r="FW1070" s="15"/>
      <c r="FX1070" s="15"/>
      <c r="FY1070" s="15"/>
      <c r="FZ1070" s="15"/>
      <c r="GA1070" s="15"/>
      <c r="GB1070" s="15"/>
      <c r="GC1070" s="15"/>
      <c r="GD1070" s="15"/>
      <c r="GE1070" s="15"/>
      <c r="GF1070" s="15"/>
      <c r="GG1070" s="15"/>
      <c r="GH1070" s="15"/>
      <c r="GI1070" s="15"/>
      <c r="GJ1070" s="15"/>
      <c r="GK1070" s="15"/>
      <c r="GL1070" s="15"/>
      <c r="GM1070" s="15"/>
      <c r="GN1070" s="15"/>
      <c r="GO1070" s="15"/>
      <c r="GP1070" s="15"/>
      <c r="GQ1070" s="15"/>
      <c r="GR1070" s="15"/>
      <c r="GS1070" s="15"/>
      <c r="GT1070" s="15"/>
      <c r="GU1070" s="15"/>
      <c r="GV1070" s="15"/>
      <c r="GW1070" s="15"/>
      <c r="GX1070" s="15"/>
      <c r="GY1070" s="15"/>
      <c r="GZ1070" s="15"/>
      <c r="HA1070" s="15"/>
      <c r="HB1070" s="15"/>
      <c r="HC1070" s="15"/>
      <c r="HD1070" s="15"/>
      <c r="HE1070" s="15"/>
      <c r="HF1070" s="15"/>
      <c r="HG1070" s="15"/>
      <c r="HH1070" s="15"/>
      <c r="HI1070" s="15"/>
      <c r="HJ1070" s="15"/>
      <c r="HK1070" s="15"/>
      <c r="HL1070" s="15"/>
      <c r="HM1070" s="15"/>
      <c r="HN1070" s="15"/>
      <c r="HO1070" s="15"/>
      <c r="HP1070" s="15"/>
      <c r="HQ1070" s="15"/>
      <c r="HR1070" s="15"/>
      <c r="HS1070" s="15"/>
      <c r="HT1070" s="15"/>
      <c r="HU1070" s="15"/>
      <c r="HV1070" s="15"/>
      <c r="HW1070" s="15"/>
      <c r="HX1070" s="15"/>
      <c r="HY1070" s="15"/>
      <c r="HZ1070" s="15"/>
      <c r="IA1070" s="15"/>
      <c r="IB1070" s="15"/>
    </row>
    <row r="1071" s="11" customFormat="1" ht="39.95" customHeight="1" spans="1:236">
      <c r="A1071" s="52">
        <v>272</v>
      </c>
      <c r="B1071" s="92" t="s">
        <v>2576</v>
      </c>
      <c r="C1071" s="62"/>
      <c r="D1071" s="62"/>
      <c r="E1071" s="62"/>
      <c r="F1071" s="64">
        <v>1</v>
      </c>
      <c r="G1071" s="85">
        <v>3.1048</v>
      </c>
      <c r="H1071" s="95"/>
      <c r="I1071" s="70"/>
      <c r="J1071" s="95"/>
      <c r="K1071" s="70"/>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5"/>
      <c r="AQ1071" s="15"/>
      <c r="AR1071" s="15"/>
      <c r="AS1071" s="15"/>
      <c r="AT1071" s="15"/>
      <c r="AU1071" s="15"/>
      <c r="AV1071" s="15"/>
      <c r="AW1071" s="15"/>
      <c r="AX1071" s="15"/>
      <c r="AY1071" s="15"/>
      <c r="AZ1071" s="15"/>
      <c r="BA1071" s="15"/>
      <c r="BB1071" s="15"/>
      <c r="BC1071" s="15"/>
      <c r="BD1071" s="15"/>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5"/>
      <c r="BZ1071" s="15"/>
      <c r="CA1071" s="15"/>
      <c r="CB1071" s="15"/>
      <c r="CC1071" s="15"/>
      <c r="CD1071" s="15"/>
      <c r="CE1071" s="15"/>
      <c r="CF1071" s="15"/>
      <c r="CG1071" s="15"/>
      <c r="CH1071" s="15"/>
      <c r="CI1071" s="15"/>
      <c r="CJ1071" s="15"/>
      <c r="CK1071" s="15"/>
      <c r="CL1071" s="15"/>
      <c r="CM1071" s="15"/>
      <c r="CN1071" s="15"/>
      <c r="CO1071" s="15"/>
      <c r="CP1071" s="15"/>
      <c r="CQ1071" s="15"/>
      <c r="CR1071" s="15"/>
      <c r="CS1071" s="15"/>
      <c r="CT1071" s="15"/>
      <c r="CU1071" s="15"/>
      <c r="CV1071" s="15"/>
      <c r="CW1071" s="15"/>
      <c r="CX1071" s="15"/>
      <c r="CY1071" s="15"/>
      <c r="CZ1071" s="15"/>
      <c r="DA1071" s="15"/>
      <c r="DB1071" s="15"/>
      <c r="DC1071" s="15"/>
      <c r="DD1071" s="15"/>
      <c r="DE1071" s="15"/>
      <c r="DF1071" s="15"/>
      <c r="DG1071" s="15"/>
      <c r="DH1071" s="15"/>
      <c r="DI1071" s="15"/>
      <c r="DJ1071" s="15"/>
      <c r="DK1071" s="15"/>
      <c r="DL1071" s="15"/>
      <c r="DM1071" s="15"/>
      <c r="DN1071" s="15"/>
      <c r="DO1071" s="15"/>
      <c r="DP1071" s="15"/>
      <c r="DQ1071" s="15"/>
      <c r="DR1071" s="15"/>
      <c r="DS1071" s="15"/>
      <c r="DT1071" s="15"/>
      <c r="DU1071" s="15"/>
      <c r="DV1071" s="15"/>
      <c r="DW1071" s="15"/>
      <c r="DX1071" s="15"/>
      <c r="DY1071" s="15"/>
      <c r="DZ1071" s="15"/>
      <c r="EA1071" s="15"/>
      <c r="EB1071" s="15"/>
      <c r="EC1071" s="15"/>
      <c r="ED1071" s="15"/>
      <c r="EE1071" s="15"/>
      <c r="EF1071" s="15"/>
      <c r="EG1071" s="15"/>
      <c r="EH1071" s="15"/>
      <c r="EI1071" s="15"/>
      <c r="EJ1071" s="15"/>
      <c r="EK1071" s="15"/>
      <c r="EL1071" s="15"/>
      <c r="EM1071" s="15"/>
      <c r="EN1071" s="15"/>
      <c r="EO1071" s="15"/>
      <c r="EP1071" s="15"/>
      <c r="EQ1071" s="15"/>
      <c r="ER1071" s="15"/>
      <c r="ES1071" s="15"/>
      <c r="ET1071" s="15"/>
      <c r="EU1071" s="15"/>
      <c r="EV1071" s="15"/>
      <c r="EW1071" s="15"/>
      <c r="EX1071" s="15"/>
      <c r="EY1071" s="15"/>
      <c r="EZ1071" s="15"/>
      <c r="FA1071" s="15"/>
      <c r="FB1071" s="15"/>
      <c r="FC1071" s="15"/>
      <c r="FD1071" s="15"/>
      <c r="FE1071" s="15"/>
      <c r="FF1071" s="15"/>
      <c r="FG1071" s="15"/>
      <c r="FH1071" s="15"/>
      <c r="FI1071" s="15"/>
      <c r="FJ1071" s="15"/>
      <c r="FK1071" s="15"/>
      <c r="FL1071" s="15"/>
      <c r="FM1071" s="15"/>
      <c r="FN1071" s="15"/>
      <c r="FO1071" s="15"/>
      <c r="FP1071" s="15"/>
      <c r="FQ1071" s="15"/>
      <c r="FR1071" s="15"/>
      <c r="FS1071" s="15"/>
      <c r="FT1071" s="15"/>
      <c r="FU1071" s="15"/>
      <c r="FV1071" s="15"/>
      <c r="FW1071" s="15"/>
      <c r="FX1071" s="15"/>
      <c r="FY1071" s="15"/>
      <c r="FZ1071" s="15"/>
      <c r="GA1071" s="15"/>
      <c r="GB1071" s="15"/>
      <c r="GC1071" s="15"/>
      <c r="GD1071" s="15"/>
      <c r="GE1071" s="15"/>
      <c r="GF1071" s="15"/>
      <c r="GG1071" s="15"/>
      <c r="GH1071" s="15"/>
      <c r="GI1071" s="15"/>
      <c r="GJ1071" s="15"/>
      <c r="GK1071" s="15"/>
      <c r="GL1071" s="15"/>
      <c r="GM1071" s="15"/>
      <c r="GN1071" s="15"/>
      <c r="GO1071" s="15"/>
      <c r="GP1071" s="15"/>
      <c r="GQ1071" s="15"/>
      <c r="GR1071" s="15"/>
      <c r="GS1071" s="15"/>
      <c r="GT1071" s="15"/>
      <c r="GU1071" s="15"/>
      <c r="GV1071" s="15"/>
      <c r="GW1071" s="15"/>
      <c r="GX1071" s="15"/>
      <c r="GY1071" s="15"/>
      <c r="GZ1071" s="15"/>
      <c r="HA1071" s="15"/>
      <c r="HB1071" s="15"/>
      <c r="HC1071" s="15"/>
      <c r="HD1071" s="15"/>
      <c r="HE1071" s="15"/>
      <c r="HF1071" s="15"/>
      <c r="HG1071" s="15"/>
      <c r="HH1071" s="15"/>
      <c r="HI1071" s="15"/>
      <c r="HJ1071" s="15"/>
      <c r="HK1071" s="15"/>
      <c r="HL1071" s="15"/>
      <c r="HM1071" s="15"/>
      <c r="HN1071" s="15"/>
      <c r="HO1071" s="15"/>
      <c r="HP1071" s="15"/>
      <c r="HQ1071" s="15"/>
      <c r="HR1071" s="15"/>
      <c r="HS1071" s="15"/>
      <c r="HT1071" s="15"/>
      <c r="HU1071" s="15"/>
      <c r="HV1071" s="15"/>
      <c r="HW1071" s="15"/>
      <c r="HX1071" s="15"/>
      <c r="HY1071" s="15"/>
      <c r="HZ1071" s="15"/>
      <c r="IA1071" s="15"/>
      <c r="IB1071" s="15"/>
    </row>
    <row r="1072" s="11" customFormat="1" ht="39.95" customHeight="1" spans="1:236">
      <c r="A1072" s="52">
        <v>273</v>
      </c>
      <c r="B1072" s="92" t="s">
        <v>2577</v>
      </c>
      <c r="C1072" s="62"/>
      <c r="D1072" s="62"/>
      <c r="E1072" s="62"/>
      <c r="F1072" s="64">
        <v>1</v>
      </c>
      <c r="G1072" s="85">
        <v>31</v>
      </c>
      <c r="H1072" s="95"/>
      <c r="I1072" s="70"/>
      <c r="J1072" s="95"/>
      <c r="K1072" s="70"/>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5"/>
      <c r="AT1072" s="15"/>
      <c r="AU1072" s="15"/>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5"/>
      <c r="BZ1072" s="15"/>
      <c r="CA1072" s="15"/>
      <c r="CB1072" s="15"/>
      <c r="CC1072" s="15"/>
      <c r="CD1072" s="15"/>
      <c r="CE1072" s="15"/>
      <c r="CF1072" s="15"/>
      <c r="CG1072" s="15"/>
      <c r="CH1072" s="15"/>
      <c r="CI1072" s="15"/>
      <c r="CJ1072" s="15"/>
      <c r="CK1072" s="15"/>
      <c r="CL1072" s="15"/>
      <c r="CM1072" s="15"/>
      <c r="CN1072" s="15"/>
      <c r="CO1072" s="15"/>
      <c r="CP1072" s="15"/>
      <c r="CQ1072" s="15"/>
      <c r="CR1072" s="15"/>
      <c r="CS1072" s="15"/>
      <c r="CT1072" s="15"/>
      <c r="CU1072" s="15"/>
      <c r="CV1072" s="15"/>
      <c r="CW1072" s="15"/>
      <c r="CX1072" s="15"/>
      <c r="CY1072" s="15"/>
      <c r="CZ1072" s="15"/>
      <c r="DA1072" s="15"/>
      <c r="DB1072" s="15"/>
      <c r="DC1072" s="15"/>
      <c r="DD1072" s="15"/>
      <c r="DE1072" s="15"/>
      <c r="DF1072" s="15"/>
      <c r="DG1072" s="15"/>
      <c r="DH1072" s="15"/>
      <c r="DI1072" s="15"/>
      <c r="DJ1072" s="15"/>
      <c r="DK1072" s="15"/>
      <c r="DL1072" s="15"/>
      <c r="DM1072" s="15"/>
      <c r="DN1072" s="15"/>
      <c r="DO1072" s="15"/>
      <c r="DP1072" s="15"/>
      <c r="DQ1072" s="15"/>
      <c r="DR1072" s="15"/>
      <c r="DS1072" s="15"/>
      <c r="DT1072" s="15"/>
      <c r="DU1072" s="15"/>
      <c r="DV1072" s="15"/>
      <c r="DW1072" s="15"/>
      <c r="DX1072" s="15"/>
      <c r="DY1072" s="15"/>
      <c r="DZ1072" s="15"/>
      <c r="EA1072" s="15"/>
      <c r="EB1072" s="15"/>
      <c r="EC1072" s="15"/>
      <c r="ED1072" s="15"/>
      <c r="EE1072" s="15"/>
      <c r="EF1072" s="15"/>
      <c r="EG1072" s="15"/>
      <c r="EH1072" s="15"/>
      <c r="EI1072" s="15"/>
      <c r="EJ1072" s="15"/>
      <c r="EK1072" s="15"/>
      <c r="EL1072" s="15"/>
      <c r="EM1072" s="15"/>
      <c r="EN1072" s="15"/>
      <c r="EO1072" s="15"/>
      <c r="EP1072" s="15"/>
      <c r="EQ1072" s="15"/>
      <c r="ER1072" s="15"/>
      <c r="ES1072" s="15"/>
      <c r="ET1072" s="15"/>
      <c r="EU1072" s="15"/>
      <c r="EV1072" s="15"/>
      <c r="EW1072" s="15"/>
      <c r="EX1072" s="15"/>
      <c r="EY1072" s="15"/>
      <c r="EZ1072" s="15"/>
      <c r="FA1072" s="15"/>
      <c r="FB1072" s="15"/>
      <c r="FC1072" s="15"/>
      <c r="FD1072" s="15"/>
      <c r="FE1072" s="15"/>
      <c r="FF1072" s="15"/>
      <c r="FG1072" s="15"/>
      <c r="FH1072" s="15"/>
      <c r="FI1072" s="15"/>
      <c r="FJ1072" s="15"/>
      <c r="FK1072" s="15"/>
      <c r="FL1072" s="15"/>
      <c r="FM1072" s="15"/>
      <c r="FN1072" s="15"/>
      <c r="FO1072" s="15"/>
      <c r="FP1072" s="15"/>
      <c r="FQ1072" s="15"/>
      <c r="FR1072" s="15"/>
      <c r="FS1072" s="15"/>
      <c r="FT1072" s="15"/>
      <c r="FU1072" s="15"/>
      <c r="FV1072" s="15"/>
      <c r="FW1072" s="15"/>
      <c r="FX1072" s="15"/>
      <c r="FY1072" s="15"/>
      <c r="FZ1072" s="15"/>
      <c r="GA1072" s="15"/>
      <c r="GB1072" s="15"/>
      <c r="GC1072" s="15"/>
      <c r="GD1072" s="15"/>
      <c r="GE1072" s="15"/>
      <c r="GF1072" s="15"/>
      <c r="GG1072" s="15"/>
      <c r="GH1072" s="15"/>
      <c r="GI1072" s="15"/>
      <c r="GJ1072" s="15"/>
      <c r="GK1072" s="15"/>
      <c r="GL1072" s="15"/>
      <c r="GM1072" s="15"/>
      <c r="GN1072" s="15"/>
      <c r="GO1072" s="15"/>
      <c r="GP1072" s="15"/>
      <c r="GQ1072" s="15"/>
      <c r="GR1072" s="15"/>
      <c r="GS1072" s="15"/>
      <c r="GT1072" s="15"/>
      <c r="GU1072" s="15"/>
      <c r="GV1072" s="15"/>
      <c r="GW1072" s="15"/>
      <c r="GX1072" s="15"/>
      <c r="GY1072" s="15"/>
      <c r="GZ1072" s="15"/>
      <c r="HA1072" s="15"/>
      <c r="HB1072" s="15"/>
      <c r="HC1072" s="15"/>
      <c r="HD1072" s="15"/>
      <c r="HE1072" s="15"/>
      <c r="HF1072" s="15"/>
      <c r="HG1072" s="15"/>
      <c r="HH1072" s="15"/>
      <c r="HI1072" s="15"/>
      <c r="HJ1072" s="15"/>
      <c r="HK1072" s="15"/>
      <c r="HL1072" s="15"/>
      <c r="HM1072" s="15"/>
      <c r="HN1072" s="15"/>
      <c r="HO1072" s="15"/>
      <c r="HP1072" s="15"/>
      <c r="HQ1072" s="15"/>
      <c r="HR1072" s="15"/>
      <c r="HS1072" s="15"/>
      <c r="HT1072" s="15"/>
      <c r="HU1072" s="15"/>
      <c r="HV1072" s="15"/>
      <c r="HW1072" s="15"/>
      <c r="HX1072" s="15"/>
      <c r="HY1072" s="15"/>
      <c r="HZ1072" s="15"/>
      <c r="IA1072" s="15"/>
      <c r="IB1072" s="15"/>
    </row>
    <row r="1073" s="11" customFormat="1" ht="39.95" customHeight="1" spans="1:236">
      <c r="A1073" s="52">
        <v>274</v>
      </c>
      <c r="B1073" s="92" t="s">
        <v>2578</v>
      </c>
      <c r="C1073" s="62"/>
      <c r="D1073" s="62"/>
      <c r="E1073" s="62"/>
      <c r="F1073" s="64">
        <v>1</v>
      </c>
      <c r="G1073" s="85">
        <v>18.2</v>
      </c>
      <c r="H1073" s="70"/>
      <c r="I1073" s="70"/>
      <c r="J1073" s="95"/>
      <c r="K1073" s="70"/>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15"/>
      <c r="AR1073" s="15"/>
      <c r="AS1073" s="15"/>
      <c r="AT1073" s="15"/>
      <c r="AU1073" s="15"/>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5"/>
      <c r="BZ1073" s="15"/>
      <c r="CA1073" s="15"/>
      <c r="CB1073" s="15"/>
      <c r="CC1073" s="15"/>
      <c r="CD1073" s="15"/>
      <c r="CE1073" s="15"/>
      <c r="CF1073" s="15"/>
      <c r="CG1073" s="15"/>
      <c r="CH1073" s="15"/>
      <c r="CI1073" s="15"/>
      <c r="CJ1073" s="15"/>
      <c r="CK1073" s="15"/>
      <c r="CL1073" s="15"/>
      <c r="CM1073" s="15"/>
      <c r="CN1073" s="15"/>
      <c r="CO1073" s="15"/>
      <c r="CP1073" s="15"/>
      <c r="CQ1073" s="15"/>
      <c r="CR1073" s="15"/>
      <c r="CS1073" s="15"/>
      <c r="CT1073" s="15"/>
      <c r="CU1073" s="15"/>
      <c r="CV1073" s="15"/>
      <c r="CW1073" s="15"/>
      <c r="CX1073" s="15"/>
      <c r="CY1073" s="15"/>
      <c r="CZ1073" s="15"/>
      <c r="DA1073" s="15"/>
      <c r="DB1073" s="15"/>
      <c r="DC1073" s="15"/>
      <c r="DD1073" s="15"/>
      <c r="DE1073" s="15"/>
      <c r="DF1073" s="15"/>
      <c r="DG1073" s="15"/>
      <c r="DH1073" s="15"/>
      <c r="DI1073" s="15"/>
      <c r="DJ1073" s="15"/>
      <c r="DK1073" s="15"/>
      <c r="DL1073" s="15"/>
      <c r="DM1073" s="15"/>
      <c r="DN1073" s="15"/>
      <c r="DO1073" s="15"/>
      <c r="DP1073" s="15"/>
      <c r="DQ1073" s="15"/>
      <c r="DR1073" s="15"/>
      <c r="DS1073" s="15"/>
      <c r="DT1073" s="15"/>
      <c r="DU1073" s="15"/>
      <c r="DV1073" s="15"/>
      <c r="DW1073" s="15"/>
      <c r="DX1073" s="15"/>
      <c r="DY1073" s="15"/>
      <c r="DZ1073" s="15"/>
      <c r="EA1073" s="15"/>
      <c r="EB1073" s="15"/>
      <c r="EC1073" s="15"/>
      <c r="ED1073" s="15"/>
      <c r="EE1073" s="15"/>
      <c r="EF1073" s="15"/>
      <c r="EG1073" s="15"/>
      <c r="EH1073" s="15"/>
      <c r="EI1073" s="15"/>
      <c r="EJ1073" s="15"/>
      <c r="EK1073" s="15"/>
      <c r="EL1073" s="15"/>
      <c r="EM1073" s="15"/>
      <c r="EN1073" s="15"/>
      <c r="EO1073" s="15"/>
      <c r="EP1073" s="15"/>
      <c r="EQ1073" s="15"/>
      <c r="ER1073" s="15"/>
      <c r="ES1073" s="15"/>
      <c r="ET1073" s="15"/>
      <c r="EU1073" s="15"/>
      <c r="EV1073" s="15"/>
      <c r="EW1073" s="15"/>
      <c r="EX1073" s="15"/>
      <c r="EY1073" s="15"/>
      <c r="EZ1073" s="15"/>
      <c r="FA1073" s="15"/>
      <c r="FB1073" s="15"/>
      <c r="FC1073" s="15"/>
      <c r="FD1073" s="15"/>
      <c r="FE1073" s="15"/>
      <c r="FF1073" s="15"/>
      <c r="FG1073" s="15"/>
      <c r="FH1073" s="15"/>
      <c r="FI1073" s="15"/>
      <c r="FJ1073" s="15"/>
      <c r="FK1073" s="15"/>
      <c r="FL1073" s="15"/>
      <c r="FM1073" s="15"/>
      <c r="FN1073" s="15"/>
      <c r="FO1073" s="15"/>
      <c r="FP1073" s="15"/>
      <c r="FQ1073" s="15"/>
      <c r="FR1073" s="15"/>
      <c r="FS1073" s="15"/>
      <c r="FT1073" s="15"/>
      <c r="FU1073" s="15"/>
      <c r="FV1073" s="15"/>
      <c r="FW1073" s="15"/>
      <c r="FX1073" s="15"/>
      <c r="FY1073" s="15"/>
      <c r="FZ1073" s="15"/>
      <c r="GA1073" s="15"/>
      <c r="GB1073" s="15"/>
      <c r="GC1073" s="15"/>
      <c r="GD1073" s="15"/>
      <c r="GE1073" s="15"/>
      <c r="GF1073" s="15"/>
      <c r="GG1073" s="15"/>
      <c r="GH1073" s="15"/>
      <c r="GI1073" s="15"/>
      <c r="GJ1073" s="15"/>
      <c r="GK1073" s="15"/>
      <c r="GL1073" s="15"/>
      <c r="GM1073" s="15"/>
      <c r="GN1073" s="15"/>
      <c r="GO1073" s="15"/>
      <c r="GP1073" s="15"/>
      <c r="GQ1073" s="15"/>
      <c r="GR1073" s="15"/>
      <c r="GS1073" s="15"/>
      <c r="GT1073" s="15"/>
      <c r="GU1073" s="15"/>
      <c r="GV1073" s="15"/>
      <c r="GW1073" s="15"/>
      <c r="GX1073" s="15"/>
      <c r="GY1073" s="15"/>
      <c r="GZ1073" s="15"/>
      <c r="HA1073" s="15"/>
      <c r="HB1073" s="15"/>
      <c r="HC1073" s="15"/>
      <c r="HD1073" s="15"/>
      <c r="HE1073" s="15"/>
      <c r="HF1073" s="15"/>
      <c r="HG1073" s="15"/>
      <c r="HH1073" s="15"/>
      <c r="HI1073" s="15"/>
      <c r="HJ1073" s="15"/>
      <c r="HK1073" s="15"/>
      <c r="HL1073" s="15"/>
      <c r="HM1073" s="15"/>
      <c r="HN1073" s="15"/>
      <c r="HO1073" s="15"/>
      <c r="HP1073" s="15"/>
      <c r="HQ1073" s="15"/>
      <c r="HR1073" s="15"/>
      <c r="HS1073" s="15"/>
      <c r="HT1073" s="15"/>
      <c r="HU1073" s="15"/>
      <c r="HV1073" s="15"/>
      <c r="HW1073" s="15"/>
      <c r="HX1073" s="15"/>
      <c r="HY1073" s="15"/>
      <c r="HZ1073" s="15"/>
      <c r="IA1073" s="15"/>
      <c r="IB1073" s="15"/>
    </row>
    <row r="1074" s="11" customFormat="1" ht="39.95" customHeight="1" spans="1:236">
      <c r="A1074" s="52">
        <v>275</v>
      </c>
      <c r="B1074" s="92" t="s">
        <v>2564</v>
      </c>
      <c r="C1074" s="62"/>
      <c r="D1074" s="62"/>
      <c r="E1074" s="62"/>
      <c r="F1074" s="64">
        <v>1</v>
      </c>
      <c r="G1074" s="85">
        <v>101.99</v>
      </c>
      <c r="H1074" s="70"/>
      <c r="I1074" s="70"/>
      <c r="J1074" s="95"/>
      <c r="K1074" s="70"/>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5"/>
      <c r="AQ1074" s="15"/>
      <c r="AR1074" s="15"/>
      <c r="AS1074" s="15"/>
      <c r="AT1074" s="15"/>
      <c r="AU1074" s="15"/>
      <c r="AV1074" s="15"/>
      <c r="AW1074" s="15"/>
      <c r="AX1074" s="15"/>
      <c r="AY1074" s="15"/>
      <c r="AZ1074" s="15"/>
      <c r="BA1074" s="15"/>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5"/>
      <c r="BZ1074" s="15"/>
      <c r="CA1074" s="15"/>
      <c r="CB1074" s="15"/>
      <c r="CC1074" s="15"/>
      <c r="CD1074" s="15"/>
      <c r="CE1074" s="15"/>
      <c r="CF1074" s="15"/>
      <c r="CG1074" s="15"/>
      <c r="CH1074" s="15"/>
      <c r="CI1074" s="15"/>
      <c r="CJ1074" s="15"/>
      <c r="CK1074" s="15"/>
      <c r="CL1074" s="15"/>
      <c r="CM1074" s="15"/>
      <c r="CN1074" s="15"/>
      <c r="CO1074" s="15"/>
      <c r="CP1074" s="15"/>
      <c r="CQ1074" s="15"/>
      <c r="CR1074" s="15"/>
      <c r="CS1074" s="15"/>
      <c r="CT1074" s="15"/>
      <c r="CU1074" s="15"/>
      <c r="CV1074" s="15"/>
      <c r="CW1074" s="15"/>
      <c r="CX1074" s="15"/>
      <c r="CY1074" s="15"/>
      <c r="CZ1074" s="15"/>
      <c r="DA1074" s="15"/>
      <c r="DB1074" s="15"/>
      <c r="DC1074" s="15"/>
      <c r="DD1074" s="15"/>
      <c r="DE1074" s="15"/>
      <c r="DF1074" s="15"/>
      <c r="DG1074" s="15"/>
      <c r="DH1074" s="15"/>
      <c r="DI1074" s="15"/>
      <c r="DJ1074" s="15"/>
      <c r="DK1074" s="15"/>
      <c r="DL1074" s="15"/>
      <c r="DM1074" s="15"/>
      <c r="DN1074" s="15"/>
      <c r="DO1074" s="15"/>
      <c r="DP1074" s="15"/>
      <c r="DQ1074" s="15"/>
      <c r="DR1074" s="15"/>
      <c r="DS1074" s="15"/>
      <c r="DT1074" s="15"/>
      <c r="DU1074" s="15"/>
      <c r="DV1074" s="15"/>
      <c r="DW1074" s="15"/>
      <c r="DX1074" s="15"/>
      <c r="DY1074" s="15"/>
      <c r="DZ1074" s="15"/>
      <c r="EA1074" s="15"/>
      <c r="EB1074" s="15"/>
      <c r="EC1074" s="15"/>
      <c r="ED1074" s="15"/>
      <c r="EE1074" s="15"/>
      <c r="EF1074" s="15"/>
      <c r="EG1074" s="15"/>
      <c r="EH1074" s="15"/>
      <c r="EI1074" s="15"/>
      <c r="EJ1074" s="15"/>
      <c r="EK1074" s="15"/>
      <c r="EL1074" s="15"/>
      <c r="EM1074" s="15"/>
      <c r="EN1074" s="15"/>
      <c r="EO1074" s="15"/>
      <c r="EP1074" s="15"/>
      <c r="EQ1074" s="15"/>
      <c r="ER1074" s="15"/>
      <c r="ES1074" s="15"/>
      <c r="ET1074" s="15"/>
      <c r="EU1074" s="15"/>
      <c r="EV1074" s="15"/>
      <c r="EW1074" s="15"/>
      <c r="EX1074" s="15"/>
      <c r="EY1074" s="15"/>
      <c r="EZ1074" s="15"/>
      <c r="FA1074" s="15"/>
      <c r="FB1074" s="15"/>
      <c r="FC1074" s="15"/>
      <c r="FD1074" s="15"/>
      <c r="FE1074" s="15"/>
      <c r="FF1074" s="15"/>
      <c r="FG1074" s="15"/>
      <c r="FH1074" s="15"/>
      <c r="FI1074" s="15"/>
      <c r="FJ1074" s="15"/>
      <c r="FK1074" s="15"/>
      <c r="FL1074" s="15"/>
      <c r="FM1074" s="15"/>
      <c r="FN1074" s="15"/>
      <c r="FO1074" s="15"/>
      <c r="FP1074" s="15"/>
      <c r="FQ1074" s="15"/>
      <c r="FR1074" s="15"/>
      <c r="FS1074" s="15"/>
      <c r="FT1074" s="15"/>
      <c r="FU1074" s="15"/>
      <c r="FV1074" s="15"/>
      <c r="FW1074" s="15"/>
      <c r="FX1074" s="15"/>
      <c r="FY1074" s="15"/>
      <c r="FZ1074" s="15"/>
      <c r="GA1074" s="15"/>
      <c r="GB1074" s="15"/>
      <c r="GC1074" s="15"/>
      <c r="GD1074" s="15"/>
      <c r="GE1074" s="15"/>
      <c r="GF1074" s="15"/>
      <c r="GG1074" s="15"/>
      <c r="GH1074" s="15"/>
      <c r="GI1074" s="15"/>
      <c r="GJ1074" s="15"/>
      <c r="GK1074" s="15"/>
      <c r="GL1074" s="15"/>
      <c r="GM1074" s="15"/>
      <c r="GN1074" s="15"/>
      <c r="GO1074" s="15"/>
      <c r="GP1074" s="15"/>
      <c r="GQ1074" s="15"/>
      <c r="GR1074" s="15"/>
      <c r="GS1074" s="15"/>
      <c r="GT1074" s="15"/>
      <c r="GU1074" s="15"/>
      <c r="GV1074" s="15"/>
      <c r="GW1074" s="15"/>
      <c r="GX1074" s="15"/>
      <c r="GY1074" s="15"/>
      <c r="GZ1074" s="15"/>
      <c r="HA1074" s="15"/>
      <c r="HB1074" s="15"/>
      <c r="HC1074" s="15"/>
      <c r="HD1074" s="15"/>
      <c r="HE1074" s="15"/>
      <c r="HF1074" s="15"/>
      <c r="HG1074" s="15"/>
      <c r="HH1074" s="15"/>
      <c r="HI1074" s="15"/>
      <c r="HJ1074" s="15"/>
      <c r="HK1074" s="15"/>
      <c r="HL1074" s="15"/>
      <c r="HM1074" s="15"/>
      <c r="HN1074" s="15"/>
      <c r="HO1074" s="15"/>
      <c r="HP1074" s="15"/>
      <c r="HQ1074" s="15"/>
      <c r="HR1074" s="15"/>
      <c r="HS1074" s="15"/>
      <c r="HT1074" s="15"/>
      <c r="HU1074" s="15"/>
      <c r="HV1074" s="15"/>
      <c r="HW1074" s="15"/>
      <c r="HX1074" s="15"/>
      <c r="HY1074" s="15"/>
      <c r="HZ1074" s="15"/>
      <c r="IA1074" s="15"/>
      <c r="IB1074" s="15"/>
    </row>
    <row r="1075" s="11" customFormat="1" ht="39.95" customHeight="1" spans="1:236">
      <c r="A1075" s="52">
        <v>276</v>
      </c>
      <c r="B1075" s="92" t="s">
        <v>2579</v>
      </c>
      <c r="C1075" s="62"/>
      <c r="D1075" s="62"/>
      <c r="E1075" s="62"/>
      <c r="F1075" s="64">
        <v>1</v>
      </c>
      <c r="G1075" s="85">
        <v>26.6</v>
      </c>
      <c r="H1075" s="70"/>
      <c r="I1075" s="70"/>
      <c r="J1075" s="95"/>
      <c r="K1075" s="70"/>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15"/>
      <c r="AR1075" s="15"/>
      <c r="AS1075" s="15"/>
      <c r="AT1075" s="15"/>
      <c r="AU1075" s="15"/>
      <c r="AV1075" s="15"/>
      <c r="AW1075" s="15"/>
      <c r="AX1075" s="15"/>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5"/>
      <c r="BZ1075" s="15"/>
      <c r="CA1075" s="15"/>
      <c r="CB1075" s="15"/>
      <c r="CC1075" s="15"/>
      <c r="CD1075" s="15"/>
      <c r="CE1075" s="15"/>
      <c r="CF1075" s="15"/>
      <c r="CG1075" s="15"/>
      <c r="CH1075" s="15"/>
      <c r="CI1075" s="15"/>
      <c r="CJ1075" s="15"/>
      <c r="CK1075" s="15"/>
      <c r="CL1075" s="15"/>
      <c r="CM1075" s="15"/>
      <c r="CN1075" s="15"/>
      <c r="CO1075" s="15"/>
      <c r="CP1075" s="15"/>
      <c r="CQ1075" s="15"/>
      <c r="CR1075" s="15"/>
      <c r="CS1075" s="15"/>
      <c r="CT1075" s="15"/>
      <c r="CU1075" s="15"/>
      <c r="CV1075" s="15"/>
      <c r="CW1075" s="15"/>
      <c r="CX1075" s="15"/>
      <c r="CY1075" s="15"/>
      <c r="CZ1075" s="15"/>
      <c r="DA1075" s="15"/>
      <c r="DB1075" s="15"/>
      <c r="DC1075" s="15"/>
      <c r="DD1075" s="15"/>
      <c r="DE1075" s="15"/>
      <c r="DF1075" s="15"/>
      <c r="DG1075" s="15"/>
      <c r="DH1075" s="15"/>
      <c r="DI1075" s="15"/>
      <c r="DJ1075" s="15"/>
      <c r="DK1075" s="15"/>
      <c r="DL1075" s="15"/>
      <c r="DM1075" s="15"/>
      <c r="DN1075" s="15"/>
      <c r="DO1075" s="15"/>
      <c r="DP1075" s="15"/>
      <c r="DQ1075" s="15"/>
      <c r="DR1075" s="15"/>
      <c r="DS1075" s="15"/>
      <c r="DT1075" s="15"/>
      <c r="DU1075" s="15"/>
      <c r="DV1075" s="15"/>
      <c r="DW1075" s="15"/>
      <c r="DX1075" s="15"/>
      <c r="DY1075" s="15"/>
      <c r="DZ1075" s="15"/>
      <c r="EA1075" s="15"/>
      <c r="EB1075" s="15"/>
      <c r="EC1075" s="15"/>
      <c r="ED1075" s="15"/>
      <c r="EE1075" s="15"/>
      <c r="EF1075" s="15"/>
      <c r="EG1075" s="15"/>
      <c r="EH1075" s="15"/>
      <c r="EI1075" s="15"/>
      <c r="EJ1075" s="15"/>
      <c r="EK1075" s="15"/>
      <c r="EL1075" s="15"/>
      <c r="EM1075" s="15"/>
      <c r="EN1075" s="15"/>
      <c r="EO1075" s="15"/>
      <c r="EP1075" s="15"/>
      <c r="EQ1075" s="15"/>
      <c r="ER1075" s="15"/>
      <c r="ES1075" s="15"/>
      <c r="ET1075" s="15"/>
      <c r="EU1075" s="15"/>
      <c r="EV1075" s="15"/>
      <c r="EW1075" s="15"/>
      <c r="EX1075" s="15"/>
      <c r="EY1075" s="15"/>
      <c r="EZ1075" s="15"/>
      <c r="FA1075" s="15"/>
      <c r="FB1075" s="15"/>
      <c r="FC1075" s="15"/>
      <c r="FD1075" s="15"/>
      <c r="FE1075" s="15"/>
      <c r="FF1075" s="15"/>
      <c r="FG1075" s="15"/>
      <c r="FH1075" s="15"/>
      <c r="FI1075" s="15"/>
      <c r="FJ1075" s="15"/>
      <c r="FK1075" s="15"/>
      <c r="FL1075" s="15"/>
      <c r="FM1075" s="15"/>
      <c r="FN1075" s="15"/>
      <c r="FO1075" s="15"/>
      <c r="FP1075" s="15"/>
      <c r="FQ1075" s="15"/>
      <c r="FR1075" s="15"/>
      <c r="FS1075" s="15"/>
      <c r="FT1075" s="15"/>
      <c r="FU1075" s="15"/>
      <c r="FV1075" s="15"/>
      <c r="FW1075" s="15"/>
      <c r="FX1075" s="15"/>
      <c r="FY1075" s="15"/>
      <c r="FZ1075" s="15"/>
      <c r="GA1075" s="15"/>
      <c r="GB1075" s="15"/>
      <c r="GC1075" s="15"/>
      <c r="GD1075" s="15"/>
      <c r="GE1075" s="15"/>
      <c r="GF1075" s="15"/>
      <c r="GG1075" s="15"/>
      <c r="GH1075" s="15"/>
      <c r="GI1075" s="15"/>
      <c r="GJ1075" s="15"/>
      <c r="GK1075" s="15"/>
      <c r="GL1075" s="15"/>
      <c r="GM1075" s="15"/>
      <c r="GN1075" s="15"/>
      <c r="GO1075" s="15"/>
      <c r="GP1075" s="15"/>
      <c r="GQ1075" s="15"/>
      <c r="GR1075" s="15"/>
      <c r="GS1075" s="15"/>
      <c r="GT1075" s="15"/>
      <c r="GU1075" s="15"/>
      <c r="GV1075" s="15"/>
      <c r="GW1075" s="15"/>
      <c r="GX1075" s="15"/>
      <c r="GY1075" s="15"/>
      <c r="GZ1075" s="15"/>
      <c r="HA1075" s="15"/>
      <c r="HB1075" s="15"/>
      <c r="HC1075" s="15"/>
      <c r="HD1075" s="15"/>
      <c r="HE1075" s="15"/>
      <c r="HF1075" s="15"/>
      <c r="HG1075" s="15"/>
      <c r="HH1075" s="15"/>
      <c r="HI1075" s="15"/>
      <c r="HJ1075" s="15"/>
      <c r="HK1075" s="15"/>
      <c r="HL1075" s="15"/>
      <c r="HM1075" s="15"/>
      <c r="HN1075" s="15"/>
      <c r="HO1075" s="15"/>
      <c r="HP1075" s="15"/>
      <c r="HQ1075" s="15"/>
      <c r="HR1075" s="15"/>
      <c r="HS1075" s="15"/>
      <c r="HT1075" s="15"/>
      <c r="HU1075" s="15"/>
      <c r="HV1075" s="15"/>
      <c r="HW1075" s="15"/>
      <c r="HX1075" s="15"/>
      <c r="HY1075" s="15"/>
      <c r="HZ1075" s="15"/>
      <c r="IA1075" s="15"/>
      <c r="IB1075" s="15"/>
    </row>
    <row r="1076" s="11" customFormat="1" ht="39.95" customHeight="1" spans="1:236">
      <c r="A1076" s="52">
        <v>277</v>
      </c>
      <c r="B1076" s="92" t="s">
        <v>2580</v>
      </c>
      <c r="C1076" s="62"/>
      <c r="D1076" s="62"/>
      <c r="E1076" s="62"/>
      <c r="F1076" s="64">
        <v>1</v>
      </c>
      <c r="G1076" s="85">
        <v>8</v>
      </c>
      <c r="H1076" s="70"/>
      <c r="I1076" s="70"/>
      <c r="J1076" s="95"/>
      <c r="K1076" s="70"/>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15"/>
      <c r="AR1076" s="15"/>
      <c r="AS1076" s="15"/>
      <c r="AT1076" s="15"/>
      <c r="AU1076" s="15"/>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5"/>
      <c r="BZ1076" s="15"/>
      <c r="CA1076" s="15"/>
      <c r="CB1076" s="15"/>
      <c r="CC1076" s="15"/>
      <c r="CD1076" s="15"/>
      <c r="CE1076" s="15"/>
      <c r="CF1076" s="15"/>
      <c r="CG1076" s="15"/>
      <c r="CH1076" s="15"/>
      <c r="CI1076" s="15"/>
      <c r="CJ1076" s="15"/>
      <c r="CK1076" s="15"/>
      <c r="CL1076" s="15"/>
      <c r="CM1076" s="15"/>
      <c r="CN1076" s="15"/>
      <c r="CO1076" s="15"/>
      <c r="CP1076" s="15"/>
      <c r="CQ1076" s="15"/>
      <c r="CR1076" s="15"/>
      <c r="CS1076" s="15"/>
      <c r="CT1076" s="15"/>
      <c r="CU1076" s="15"/>
      <c r="CV1076" s="15"/>
      <c r="CW1076" s="15"/>
      <c r="CX1076" s="15"/>
      <c r="CY1076" s="15"/>
      <c r="CZ1076" s="15"/>
      <c r="DA1076" s="15"/>
      <c r="DB1076" s="15"/>
      <c r="DC1076" s="15"/>
      <c r="DD1076" s="15"/>
      <c r="DE1076" s="15"/>
      <c r="DF1076" s="15"/>
      <c r="DG1076" s="15"/>
      <c r="DH1076" s="15"/>
      <c r="DI1076" s="15"/>
      <c r="DJ1076" s="15"/>
      <c r="DK1076" s="15"/>
      <c r="DL1076" s="15"/>
      <c r="DM1076" s="15"/>
      <c r="DN1076" s="15"/>
      <c r="DO1076" s="15"/>
      <c r="DP1076" s="15"/>
      <c r="DQ1076" s="15"/>
      <c r="DR1076" s="15"/>
      <c r="DS1076" s="15"/>
      <c r="DT1076" s="15"/>
      <c r="DU1076" s="15"/>
      <c r="DV1076" s="15"/>
      <c r="DW1076" s="15"/>
      <c r="DX1076" s="15"/>
      <c r="DY1076" s="15"/>
      <c r="DZ1076" s="15"/>
      <c r="EA1076" s="15"/>
      <c r="EB1076" s="15"/>
      <c r="EC1076" s="15"/>
      <c r="ED1076" s="15"/>
      <c r="EE1076" s="15"/>
      <c r="EF1076" s="15"/>
      <c r="EG1076" s="15"/>
      <c r="EH1076" s="15"/>
      <c r="EI1076" s="15"/>
      <c r="EJ1076" s="15"/>
      <c r="EK1076" s="15"/>
      <c r="EL1076" s="15"/>
      <c r="EM1076" s="15"/>
      <c r="EN1076" s="15"/>
      <c r="EO1076" s="15"/>
      <c r="EP1076" s="15"/>
      <c r="EQ1076" s="15"/>
      <c r="ER1076" s="15"/>
      <c r="ES1076" s="15"/>
      <c r="ET1076" s="15"/>
      <c r="EU1076" s="15"/>
      <c r="EV1076" s="15"/>
      <c r="EW1076" s="15"/>
      <c r="EX1076" s="15"/>
      <c r="EY1076" s="15"/>
      <c r="EZ1076" s="15"/>
      <c r="FA1076" s="15"/>
      <c r="FB1076" s="15"/>
      <c r="FC1076" s="15"/>
      <c r="FD1076" s="15"/>
      <c r="FE1076" s="15"/>
      <c r="FF1076" s="15"/>
      <c r="FG1076" s="15"/>
      <c r="FH1076" s="15"/>
      <c r="FI1076" s="15"/>
      <c r="FJ1076" s="15"/>
      <c r="FK1076" s="15"/>
      <c r="FL1076" s="15"/>
      <c r="FM1076" s="15"/>
      <c r="FN1076" s="15"/>
      <c r="FO1076" s="15"/>
      <c r="FP1076" s="15"/>
      <c r="FQ1076" s="15"/>
      <c r="FR1076" s="15"/>
      <c r="FS1076" s="15"/>
      <c r="FT1076" s="15"/>
      <c r="FU1076" s="15"/>
      <c r="FV1076" s="15"/>
      <c r="FW1076" s="15"/>
      <c r="FX1076" s="15"/>
      <c r="FY1076" s="15"/>
      <c r="FZ1076" s="15"/>
      <c r="GA1076" s="15"/>
      <c r="GB1076" s="15"/>
      <c r="GC1076" s="15"/>
      <c r="GD1076" s="15"/>
      <c r="GE1076" s="15"/>
      <c r="GF1076" s="15"/>
      <c r="GG1076" s="15"/>
      <c r="GH1076" s="15"/>
      <c r="GI1076" s="15"/>
      <c r="GJ1076" s="15"/>
      <c r="GK1076" s="15"/>
      <c r="GL1076" s="15"/>
      <c r="GM1076" s="15"/>
      <c r="GN1076" s="15"/>
      <c r="GO1076" s="15"/>
      <c r="GP1076" s="15"/>
      <c r="GQ1076" s="15"/>
      <c r="GR1076" s="15"/>
      <c r="GS1076" s="15"/>
      <c r="GT1076" s="15"/>
      <c r="GU1076" s="15"/>
      <c r="GV1076" s="15"/>
      <c r="GW1076" s="15"/>
      <c r="GX1076" s="15"/>
      <c r="GY1076" s="15"/>
      <c r="GZ1076" s="15"/>
      <c r="HA1076" s="15"/>
      <c r="HB1076" s="15"/>
      <c r="HC1076" s="15"/>
      <c r="HD1076" s="15"/>
      <c r="HE1076" s="15"/>
      <c r="HF1076" s="15"/>
      <c r="HG1076" s="15"/>
      <c r="HH1076" s="15"/>
      <c r="HI1076" s="15"/>
      <c r="HJ1076" s="15"/>
      <c r="HK1076" s="15"/>
      <c r="HL1076" s="15"/>
      <c r="HM1076" s="15"/>
      <c r="HN1076" s="15"/>
      <c r="HO1076" s="15"/>
      <c r="HP1076" s="15"/>
      <c r="HQ1076" s="15"/>
      <c r="HR1076" s="15"/>
      <c r="HS1076" s="15"/>
      <c r="HT1076" s="15"/>
      <c r="HU1076" s="15"/>
      <c r="HV1076" s="15"/>
      <c r="HW1076" s="15"/>
      <c r="HX1076" s="15"/>
      <c r="HY1076" s="15"/>
      <c r="HZ1076" s="15"/>
      <c r="IA1076" s="15"/>
      <c r="IB1076" s="15"/>
    </row>
    <row r="1077" s="11" customFormat="1" ht="39.95" customHeight="1" spans="1:236">
      <c r="A1077" s="52">
        <v>278</v>
      </c>
      <c r="B1077" s="92" t="s">
        <v>2573</v>
      </c>
      <c r="C1077" s="62"/>
      <c r="D1077" s="62"/>
      <c r="E1077" s="62"/>
      <c r="F1077" s="64">
        <v>1</v>
      </c>
      <c r="G1077" s="85">
        <v>32.48</v>
      </c>
      <c r="H1077" s="70"/>
      <c r="I1077" s="70"/>
      <c r="J1077" s="95"/>
      <c r="K1077" s="70"/>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5"/>
      <c r="AQ1077" s="15"/>
      <c r="AR1077" s="15"/>
      <c r="AS1077" s="15"/>
      <c r="AT1077" s="15"/>
      <c r="AU1077" s="15"/>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5"/>
      <c r="BZ1077" s="15"/>
      <c r="CA1077" s="15"/>
      <c r="CB1077" s="15"/>
      <c r="CC1077" s="15"/>
      <c r="CD1077" s="15"/>
      <c r="CE1077" s="15"/>
      <c r="CF1077" s="15"/>
      <c r="CG1077" s="15"/>
      <c r="CH1077" s="15"/>
      <c r="CI1077" s="15"/>
      <c r="CJ1077" s="15"/>
      <c r="CK1077" s="15"/>
      <c r="CL1077" s="15"/>
      <c r="CM1077" s="15"/>
      <c r="CN1077" s="15"/>
      <c r="CO1077" s="15"/>
      <c r="CP1077" s="15"/>
      <c r="CQ1077" s="15"/>
      <c r="CR1077" s="15"/>
      <c r="CS1077" s="15"/>
      <c r="CT1077" s="15"/>
      <c r="CU1077" s="15"/>
      <c r="CV1077" s="15"/>
      <c r="CW1077" s="15"/>
      <c r="CX1077" s="15"/>
      <c r="CY1077" s="15"/>
      <c r="CZ1077" s="15"/>
      <c r="DA1077" s="15"/>
      <c r="DB1077" s="15"/>
      <c r="DC1077" s="15"/>
      <c r="DD1077" s="15"/>
      <c r="DE1077" s="15"/>
      <c r="DF1077" s="15"/>
      <c r="DG1077" s="15"/>
      <c r="DH1077" s="15"/>
      <c r="DI1077" s="15"/>
      <c r="DJ1077" s="15"/>
      <c r="DK1077" s="15"/>
      <c r="DL1077" s="15"/>
      <c r="DM1077" s="15"/>
      <c r="DN1077" s="15"/>
      <c r="DO1077" s="15"/>
      <c r="DP1077" s="15"/>
      <c r="DQ1077" s="15"/>
      <c r="DR1077" s="15"/>
      <c r="DS1077" s="15"/>
      <c r="DT1077" s="15"/>
      <c r="DU1077" s="15"/>
      <c r="DV1077" s="15"/>
      <c r="DW1077" s="15"/>
      <c r="DX1077" s="15"/>
      <c r="DY1077" s="15"/>
      <c r="DZ1077" s="15"/>
      <c r="EA1077" s="15"/>
      <c r="EB1077" s="15"/>
      <c r="EC1077" s="15"/>
      <c r="ED1077" s="15"/>
      <c r="EE1077" s="15"/>
      <c r="EF1077" s="15"/>
      <c r="EG1077" s="15"/>
      <c r="EH1077" s="15"/>
      <c r="EI1077" s="15"/>
      <c r="EJ1077" s="15"/>
      <c r="EK1077" s="15"/>
      <c r="EL1077" s="15"/>
      <c r="EM1077" s="15"/>
      <c r="EN1077" s="15"/>
      <c r="EO1077" s="15"/>
      <c r="EP1077" s="15"/>
      <c r="EQ1077" s="15"/>
      <c r="ER1077" s="15"/>
      <c r="ES1077" s="15"/>
      <c r="ET1077" s="15"/>
      <c r="EU1077" s="15"/>
      <c r="EV1077" s="15"/>
      <c r="EW1077" s="15"/>
      <c r="EX1077" s="15"/>
      <c r="EY1077" s="15"/>
      <c r="EZ1077" s="15"/>
      <c r="FA1077" s="15"/>
      <c r="FB1077" s="15"/>
      <c r="FC1077" s="15"/>
      <c r="FD1077" s="15"/>
      <c r="FE1077" s="15"/>
      <c r="FF1077" s="15"/>
      <c r="FG1077" s="15"/>
      <c r="FH1077" s="15"/>
      <c r="FI1077" s="15"/>
      <c r="FJ1077" s="15"/>
      <c r="FK1077" s="15"/>
      <c r="FL1077" s="15"/>
      <c r="FM1077" s="15"/>
      <c r="FN1077" s="15"/>
      <c r="FO1077" s="15"/>
      <c r="FP1077" s="15"/>
      <c r="FQ1077" s="15"/>
      <c r="FR1077" s="15"/>
      <c r="FS1077" s="15"/>
      <c r="FT1077" s="15"/>
      <c r="FU1077" s="15"/>
      <c r="FV1077" s="15"/>
      <c r="FW1077" s="15"/>
      <c r="FX1077" s="15"/>
      <c r="FY1077" s="15"/>
      <c r="FZ1077" s="15"/>
      <c r="GA1077" s="15"/>
      <c r="GB1077" s="15"/>
      <c r="GC1077" s="15"/>
      <c r="GD1077" s="15"/>
      <c r="GE1077" s="15"/>
      <c r="GF1077" s="15"/>
      <c r="GG1077" s="15"/>
      <c r="GH1077" s="15"/>
      <c r="GI1077" s="15"/>
      <c r="GJ1077" s="15"/>
      <c r="GK1077" s="15"/>
      <c r="GL1077" s="15"/>
      <c r="GM1077" s="15"/>
      <c r="GN1077" s="15"/>
      <c r="GO1077" s="15"/>
      <c r="GP1077" s="15"/>
      <c r="GQ1077" s="15"/>
      <c r="GR1077" s="15"/>
      <c r="GS1077" s="15"/>
      <c r="GT1077" s="15"/>
      <c r="GU1077" s="15"/>
      <c r="GV1077" s="15"/>
      <c r="GW1077" s="15"/>
      <c r="GX1077" s="15"/>
      <c r="GY1077" s="15"/>
      <c r="GZ1077" s="15"/>
      <c r="HA1077" s="15"/>
      <c r="HB1077" s="15"/>
      <c r="HC1077" s="15"/>
      <c r="HD1077" s="15"/>
      <c r="HE1077" s="15"/>
      <c r="HF1077" s="15"/>
      <c r="HG1077" s="15"/>
      <c r="HH1077" s="15"/>
      <c r="HI1077" s="15"/>
      <c r="HJ1077" s="15"/>
      <c r="HK1077" s="15"/>
      <c r="HL1077" s="15"/>
      <c r="HM1077" s="15"/>
      <c r="HN1077" s="15"/>
      <c r="HO1077" s="15"/>
      <c r="HP1077" s="15"/>
      <c r="HQ1077" s="15"/>
      <c r="HR1077" s="15"/>
      <c r="HS1077" s="15"/>
      <c r="HT1077" s="15"/>
      <c r="HU1077" s="15"/>
      <c r="HV1077" s="15"/>
      <c r="HW1077" s="15"/>
      <c r="HX1077" s="15"/>
      <c r="HY1077" s="15"/>
      <c r="HZ1077" s="15"/>
      <c r="IA1077" s="15"/>
      <c r="IB1077" s="15"/>
    </row>
    <row r="1078" s="11" customFormat="1" ht="39.95" customHeight="1" spans="1:236">
      <c r="A1078" s="52">
        <v>279</v>
      </c>
      <c r="B1078" s="92" t="s">
        <v>2573</v>
      </c>
      <c r="C1078" s="62"/>
      <c r="D1078" s="62"/>
      <c r="E1078" s="62"/>
      <c r="F1078" s="64">
        <v>1</v>
      </c>
      <c r="G1078" s="85">
        <v>32.48</v>
      </c>
      <c r="H1078" s="70"/>
      <c r="I1078" s="70"/>
      <c r="J1078" s="95"/>
      <c r="K1078" s="70"/>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15"/>
      <c r="AR1078" s="15"/>
      <c r="AS1078" s="15"/>
      <c r="AT1078" s="15"/>
      <c r="AU1078" s="15"/>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5"/>
      <c r="BZ1078" s="15"/>
      <c r="CA1078" s="15"/>
      <c r="CB1078" s="15"/>
      <c r="CC1078" s="15"/>
      <c r="CD1078" s="15"/>
      <c r="CE1078" s="15"/>
      <c r="CF1078" s="15"/>
      <c r="CG1078" s="15"/>
      <c r="CH1078" s="15"/>
      <c r="CI1078" s="15"/>
      <c r="CJ1078" s="15"/>
      <c r="CK1078" s="15"/>
      <c r="CL1078" s="15"/>
      <c r="CM1078" s="15"/>
      <c r="CN1078" s="15"/>
      <c r="CO1078" s="15"/>
      <c r="CP1078" s="15"/>
      <c r="CQ1078" s="15"/>
      <c r="CR1078" s="15"/>
      <c r="CS1078" s="15"/>
      <c r="CT1078" s="15"/>
      <c r="CU1078" s="15"/>
      <c r="CV1078" s="15"/>
      <c r="CW1078" s="15"/>
      <c r="CX1078" s="15"/>
      <c r="CY1078" s="15"/>
      <c r="CZ1078" s="15"/>
      <c r="DA1078" s="15"/>
      <c r="DB1078" s="15"/>
      <c r="DC1078" s="15"/>
      <c r="DD1078" s="15"/>
      <c r="DE1078" s="15"/>
      <c r="DF1078" s="15"/>
      <c r="DG1078" s="15"/>
      <c r="DH1078" s="15"/>
      <c r="DI1078" s="15"/>
      <c r="DJ1078" s="15"/>
      <c r="DK1078" s="15"/>
      <c r="DL1078" s="15"/>
      <c r="DM1078" s="15"/>
      <c r="DN1078" s="15"/>
      <c r="DO1078" s="15"/>
      <c r="DP1078" s="15"/>
      <c r="DQ1078" s="15"/>
      <c r="DR1078" s="15"/>
      <c r="DS1078" s="15"/>
      <c r="DT1078" s="15"/>
      <c r="DU1078" s="15"/>
      <c r="DV1078" s="15"/>
      <c r="DW1078" s="15"/>
      <c r="DX1078" s="15"/>
      <c r="DY1078" s="15"/>
      <c r="DZ1078" s="15"/>
      <c r="EA1078" s="15"/>
      <c r="EB1078" s="15"/>
      <c r="EC1078" s="15"/>
      <c r="ED1078" s="15"/>
      <c r="EE1078" s="15"/>
      <c r="EF1078" s="15"/>
      <c r="EG1078" s="15"/>
      <c r="EH1078" s="15"/>
      <c r="EI1078" s="15"/>
      <c r="EJ1078" s="15"/>
      <c r="EK1078" s="15"/>
      <c r="EL1078" s="15"/>
      <c r="EM1078" s="15"/>
      <c r="EN1078" s="15"/>
      <c r="EO1078" s="15"/>
      <c r="EP1078" s="15"/>
      <c r="EQ1078" s="15"/>
      <c r="ER1078" s="15"/>
      <c r="ES1078" s="15"/>
      <c r="ET1078" s="15"/>
      <c r="EU1078" s="15"/>
      <c r="EV1078" s="15"/>
      <c r="EW1078" s="15"/>
      <c r="EX1078" s="15"/>
      <c r="EY1078" s="15"/>
      <c r="EZ1078" s="15"/>
      <c r="FA1078" s="15"/>
      <c r="FB1078" s="15"/>
      <c r="FC1078" s="15"/>
      <c r="FD1078" s="15"/>
      <c r="FE1078" s="15"/>
      <c r="FF1078" s="15"/>
      <c r="FG1078" s="15"/>
      <c r="FH1078" s="15"/>
      <c r="FI1078" s="15"/>
      <c r="FJ1078" s="15"/>
      <c r="FK1078" s="15"/>
      <c r="FL1078" s="15"/>
      <c r="FM1078" s="15"/>
      <c r="FN1078" s="15"/>
      <c r="FO1078" s="15"/>
      <c r="FP1078" s="15"/>
      <c r="FQ1078" s="15"/>
      <c r="FR1078" s="15"/>
      <c r="FS1078" s="15"/>
      <c r="FT1078" s="15"/>
      <c r="FU1078" s="15"/>
      <c r="FV1078" s="15"/>
      <c r="FW1078" s="15"/>
      <c r="FX1078" s="15"/>
      <c r="FY1078" s="15"/>
      <c r="FZ1078" s="15"/>
      <c r="GA1078" s="15"/>
      <c r="GB1078" s="15"/>
      <c r="GC1078" s="15"/>
      <c r="GD1078" s="15"/>
      <c r="GE1078" s="15"/>
      <c r="GF1078" s="15"/>
      <c r="GG1078" s="15"/>
      <c r="GH1078" s="15"/>
      <c r="GI1078" s="15"/>
      <c r="GJ1078" s="15"/>
      <c r="GK1078" s="15"/>
      <c r="GL1078" s="15"/>
      <c r="GM1078" s="15"/>
      <c r="GN1078" s="15"/>
      <c r="GO1078" s="15"/>
      <c r="GP1078" s="15"/>
      <c r="GQ1078" s="15"/>
      <c r="GR1078" s="15"/>
      <c r="GS1078" s="15"/>
      <c r="GT1078" s="15"/>
      <c r="GU1078" s="15"/>
      <c r="GV1078" s="15"/>
      <c r="GW1078" s="15"/>
      <c r="GX1078" s="15"/>
      <c r="GY1078" s="15"/>
      <c r="GZ1078" s="15"/>
      <c r="HA1078" s="15"/>
      <c r="HB1078" s="15"/>
      <c r="HC1078" s="15"/>
      <c r="HD1078" s="15"/>
      <c r="HE1078" s="15"/>
      <c r="HF1078" s="15"/>
      <c r="HG1078" s="15"/>
      <c r="HH1078" s="15"/>
      <c r="HI1078" s="15"/>
      <c r="HJ1078" s="15"/>
      <c r="HK1078" s="15"/>
      <c r="HL1078" s="15"/>
      <c r="HM1078" s="15"/>
      <c r="HN1078" s="15"/>
      <c r="HO1078" s="15"/>
      <c r="HP1078" s="15"/>
      <c r="HQ1078" s="15"/>
      <c r="HR1078" s="15"/>
      <c r="HS1078" s="15"/>
      <c r="HT1078" s="15"/>
      <c r="HU1078" s="15"/>
      <c r="HV1078" s="15"/>
      <c r="HW1078" s="15"/>
      <c r="HX1078" s="15"/>
      <c r="HY1078" s="15"/>
      <c r="HZ1078" s="15"/>
      <c r="IA1078" s="15"/>
      <c r="IB1078" s="15"/>
    </row>
    <row r="1079" s="11" customFormat="1" ht="39.95" customHeight="1" spans="1:236">
      <c r="A1079" s="52">
        <v>280</v>
      </c>
      <c r="B1079" s="92" t="s">
        <v>2581</v>
      </c>
      <c r="C1079" s="62"/>
      <c r="D1079" s="62"/>
      <c r="E1079" s="62"/>
      <c r="F1079" s="64">
        <v>1</v>
      </c>
      <c r="G1079" s="85">
        <v>83.1614</v>
      </c>
      <c r="H1079" s="70"/>
      <c r="I1079" s="70"/>
      <c r="J1079" s="95"/>
      <c r="K1079" s="70"/>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15"/>
      <c r="AR1079" s="15"/>
      <c r="AS1079" s="15"/>
      <c r="AT1079" s="15"/>
      <c r="AU1079" s="15"/>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5"/>
      <c r="BZ1079" s="15"/>
      <c r="CA1079" s="15"/>
      <c r="CB1079" s="15"/>
      <c r="CC1079" s="15"/>
      <c r="CD1079" s="15"/>
      <c r="CE1079" s="15"/>
      <c r="CF1079" s="15"/>
      <c r="CG1079" s="15"/>
      <c r="CH1079" s="15"/>
      <c r="CI1079" s="15"/>
      <c r="CJ1079" s="15"/>
      <c r="CK1079" s="15"/>
      <c r="CL1079" s="15"/>
      <c r="CM1079" s="15"/>
      <c r="CN1079" s="15"/>
      <c r="CO1079" s="15"/>
      <c r="CP1079" s="15"/>
      <c r="CQ1079" s="15"/>
      <c r="CR1079" s="15"/>
      <c r="CS1079" s="15"/>
      <c r="CT1079" s="15"/>
      <c r="CU1079" s="15"/>
      <c r="CV1079" s="15"/>
      <c r="CW1079" s="15"/>
      <c r="CX1079" s="15"/>
      <c r="CY1079" s="15"/>
      <c r="CZ1079" s="15"/>
      <c r="DA1079" s="15"/>
      <c r="DB1079" s="15"/>
      <c r="DC1079" s="15"/>
      <c r="DD1079" s="15"/>
      <c r="DE1079" s="15"/>
      <c r="DF1079" s="15"/>
      <c r="DG1079" s="15"/>
      <c r="DH1079" s="15"/>
      <c r="DI1079" s="15"/>
      <c r="DJ1079" s="15"/>
      <c r="DK1079" s="15"/>
      <c r="DL1079" s="15"/>
      <c r="DM1079" s="15"/>
      <c r="DN1079" s="15"/>
      <c r="DO1079" s="15"/>
      <c r="DP1079" s="15"/>
      <c r="DQ1079" s="15"/>
      <c r="DR1079" s="15"/>
      <c r="DS1079" s="15"/>
      <c r="DT1079" s="15"/>
      <c r="DU1079" s="15"/>
      <c r="DV1079" s="15"/>
      <c r="DW1079" s="15"/>
      <c r="DX1079" s="15"/>
      <c r="DY1079" s="15"/>
      <c r="DZ1079" s="15"/>
      <c r="EA1079" s="15"/>
      <c r="EB1079" s="15"/>
      <c r="EC1079" s="15"/>
      <c r="ED1079" s="15"/>
      <c r="EE1079" s="15"/>
      <c r="EF1079" s="15"/>
      <c r="EG1079" s="15"/>
      <c r="EH1079" s="15"/>
      <c r="EI1079" s="15"/>
      <c r="EJ1079" s="15"/>
      <c r="EK1079" s="15"/>
      <c r="EL1079" s="15"/>
      <c r="EM1079" s="15"/>
      <c r="EN1079" s="15"/>
      <c r="EO1079" s="15"/>
      <c r="EP1079" s="15"/>
      <c r="EQ1079" s="15"/>
      <c r="ER1079" s="15"/>
      <c r="ES1079" s="15"/>
      <c r="ET1079" s="15"/>
      <c r="EU1079" s="15"/>
      <c r="EV1079" s="15"/>
      <c r="EW1079" s="15"/>
      <c r="EX1079" s="15"/>
      <c r="EY1079" s="15"/>
      <c r="EZ1079" s="15"/>
      <c r="FA1079" s="15"/>
      <c r="FB1079" s="15"/>
      <c r="FC1079" s="15"/>
      <c r="FD1079" s="15"/>
      <c r="FE1079" s="15"/>
      <c r="FF1079" s="15"/>
      <c r="FG1079" s="15"/>
      <c r="FH1079" s="15"/>
      <c r="FI1079" s="15"/>
      <c r="FJ1079" s="15"/>
      <c r="FK1079" s="15"/>
      <c r="FL1079" s="15"/>
      <c r="FM1079" s="15"/>
      <c r="FN1079" s="15"/>
      <c r="FO1079" s="15"/>
      <c r="FP1079" s="15"/>
      <c r="FQ1079" s="15"/>
      <c r="FR1079" s="15"/>
      <c r="FS1079" s="15"/>
      <c r="FT1079" s="15"/>
      <c r="FU1079" s="15"/>
      <c r="FV1079" s="15"/>
      <c r="FW1079" s="15"/>
      <c r="FX1079" s="15"/>
      <c r="FY1079" s="15"/>
      <c r="FZ1079" s="15"/>
      <c r="GA1079" s="15"/>
      <c r="GB1079" s="15"/>
      <c r="GC1079" s="15"/>
      <c r="GD1079" s="15"/>
      <c r="GE1079" s="15"/>
      <c r="GF1079" s="15"/>
      <c r="GG1079" s="15"/>
      <c r="GH1079" s="15"/>
      <c r="GI1079" s="15"/>
      <c r="GJ1079" s="15"/>
      <c r="GK1079" s="15"/>
      <c r="GL1079" s="15"/>
      <c r="GM1079" s="15"/>
      <c r="GN1079" s="15"/>
      <c r="GO1079" s="15"/>
      <c r="GP1079" s="15"/>
      <c r="GQ1079" s="15"/>
      <c r="GR1079" s="15"/>
      <c r="GS1079" s="15"/>
      <c r="GT1079" s="15"/>
      <c r="GU1079" s="15"/>
      <c r="GV1079" s="15"/>
      <c r="GW1079" s="15"/>
      <c r="GX1079" s="15"/>
      <c r="GY1079" s="15"/>
      <c r="GZ1079" s="15"/>
      <c r="HA1079" s="15"/>
      <c r="HB1079" s="15"/>
      <c r="HC1079" s="15"/>
      <c r="HD1079" s="15"/>
      <c r="HE1079" s="15"/>
      <c r="HF1079" s="15"/>
      <c r="HG1079" s="15"/>
      <c r="HH1079" s="15"/>
      <c r="HI1079" s="15"/>
      <c r="HJ1079" s="15"/>
      <c r="HK1079" s="15"/>
      <c r="HL1079" s="15"/>
      <c r="HM1079" s="15"/>
      <c r="HN1079" s="15"/>
      <c r="HO1079" s="15"/>
      <c r="HP1079" s="15"/>
      <c r="HQ1079" s="15"/>
      <c r="HR1079" s="15"/>
      <c r="HS1079" s="15"/>
      <c r="HT1079" s="15"/>
      <c r="HU1079" s="15"/>
      <c r="HV1079" s="15"/>
      <c r="HW1079" s="15"/>
      <c r="HX1079" s="15"/>
      <c r="HY1079" s="15"/>
      <c r="HZ1079" s="15"/>
      <c r="IA1079" s="15"/>
      <c r="IB1079" s="15"/>
    </row>
    <row r="1080" s="11" customFormat="1" ht="39.95" customHeight="1" spans="1:236">
      <c r="A1080" s="52">
        <v>281</v>
      </c>
      <c r="B1080" s="92" t="s">
        <v>2582</v>
      </c>
      <c r="C1080" s="62"/>
      <c r="D1080" s="62"/>
      <c r="E1080" s="62"/>
      <c r="F1080" s="64">
        <v>1</v>
      </c>
      <c r="G1080" s="85">
        <v>3.9</v>
      </c>
      <c r="H1080" s="70"/>
      <c r="I1080" s="70"/>
      <c r="J1080" s="95"/>
      <c r="K1080" s="70"/>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15"/>
      <c r="AR1080" s="15"/>
      <c r="AS1080" s="15"/>
      <c r="AT1080" s="15"/>
      <c r="AU1080" s="15"/>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5"/>
      <c r="BZ1080" s="15"/>
      <c r="CA1080" s="15"/>
      <c r="CB1080" s="15"/>
      <c r="CC1080" s="15"/>
      <c r="CD1080" s="15"/>
      <c r="CE1080" s="15"/>
      <c r="CF1080" s="15"/>
      <c r="CG1080" s="15"/>
      <c r="CH1080" s="15"/>
      <c r="CI1080" s="15"/>
      <c r="CJ1080" s="15"/>
      <c r="CK1080" s="15"/>
      <c r="CL1080" s="15"/>
      <c r="CM1080" s="15"/>
      <c r="CN1080" s="15"/>
      <c r="CO1080" s="15"/>
      <c r="CP1080" s="15"/>
      <c r="CQ1080" s="15"/>
      <c r="CR1080" s="15"/>
      <c r="CS1080" s="15"/>
      <c r="CT1080" s="15"/>
      <c r="CU1080" s="15"/>
      <c r="CV1080" s="15"/>
      <c r="CW1080" s="15"/>
      <c r="CX1080" s="15"/>
      <c r="CY1080" s="15"/>
      <c r="CZ1080" s="15"/>
      <c r="DA1080" s="15"/>
      <c r="DB1080" s="15"/>
      <c r="DC1080" s="15"/>
      <c r="DD1080" s="15"/>
      <c r="DE1080" s="15"/>
      <c r="DF1080" s="15"/>
      <c r="DG1080" s="15"/>
      <c r="DH1080" s="15"/>
      <c r="DI1080" s="15"/>
      <c r="DJ1080" s="15"/>
      <c r="DK1080" s="15"/>
      <c r="DL1080" s="15"/>
      <c r="DM1080" s="15"/>
      <c r="DN1080" s="15"/>
      <c r="DO1080" s="15"/>
      <c r="DP1080" s="15"/>
      <c r="DQ1080" s="15"/>
      <c r="DR1080" s="15"/>
      <c r="DS1080" s="15"/>
      <c r="DT1080" s="15"/>
      <c r="DU1080" s="15"/>
      <c r="DV1080" s="15"/>
      <c r="DW1080" s="15"/>
      <c r="DX1080" s="15"/>
      <c r="DY1080" s="15"/>
      <c r="DZ1080" s="15"/>
      <c r="EA1080" s="15"/>
      <c r="EB1080" s="15"/>
      <c r="EC1080" s="15"/>
      <c r="ED1080" s="15"/>
      <c r="EE1080" s="15"/>
      <c r="EF1080" s="15"/>
      <c r="EG1080" s="15"/>
      <c r="EH1080" s="15"/>
      <c r="EI1080" s="15"/>
      <c r="EJ1080" s="15"/>
      <c r="EK1080" s="15"/>
      <c r="EL1080" s="15"/>
      <c r="EM1080" s="15"/>
      <c r="EN1080" s="15"/>
      <c r="EO1080" s="15"/>
      <c r="EP1080" s="15"/>
      <c r="EQ1080" s="15"/>
      <c r="ER1080" s="15"/>
      <c r="ES1080" s="15"/>
      <c r="ET1080" s="15"/>
      <c r="EU1080" s="15"/>
      <c r="EV1080" s="15"/>
      <c r="EW1080" s="15"/>
      <c r="EX1080" s="15"/>
      <c r="EY1080" s="15"/>
      <c r="EZ1080" s="15"/>
      <c r="FA1080" s="15"/>
      <c r="FB1080" s="15"/>
      <c r="FC1080" s="15"/>
      <c r="FD1080" s="15"/>
      <c r="FE1080" s="15"/>
      <c r="FF1080" s="15"/>
      <c r="FG1080" s="15"/>
      <c r="FH1080" s="15"/>
      <c r="FI1080" s="15"/>
      <c r="FJ1080" s="15"/>
      <c r="FK1080" s="15"/>
      <c r="FL1080" s="15"/>
      <c r="FM1080" s="15"/>
      <c r="FN1080" s="15"/>
      <c r="FO1080" s="15"/>
      <c r="FP1080" s="15"/>
      <c r="FQ1080" s="15"/>
      <c r="FR1080" s="15"/>
      <c r="FS1080" s="15"/>
      <c r="FT1080" s="15"/>
      <c r="FU1080" s="15"/>
      <c r="FV1080" s="15"/>
      <c r="FW1080" s="15"/>
      <c r="FX1080" s="15"/>
      <c r="FY1080" s="15"/>
      <c r="FZ1080" s="15"/>
      <c r="GA1080" s="15"/>
      <c r="GB1080" s="15"/>
      <c r="GC1080" s="15"/>
      <c r="GD1080" s="15"/>
      <c r="GE1080" s="15"/>
      <c r="GF1080" s="15"/>
      <c r="GG1080" s="15"/>
      <c r="GH1080" s="15"/>
      <c r="GI1080" s="15"/>
      <c r="GJ1080" s="15"/>
      <c r="GK1080" s="15"/>
      <c r="GL1080" s="15"/>
      <c r="GM1080" s="15"/>
      <c r="GN1080" s="15"/>
      <c r="GO1080" s="15"/>
      <c r="GP1080" s="15"/>
      <c r="GQ1080" s="15"/>
      <c r="GR1080" s="15"/>
      <c r="GS1080" s="15"/>
      <c r="GT1080" s="15"/>
      <c r="GU1080" s="15"/>
      <c r="GV1080" s="15"/>
      <c r="GW1080" s="15"/>
      <c r="GX1080" s="15"/>
      <c r="GY1080" s="15"/>
      <c r="GZ1080" s="15"/>
      <c r="HA1080" s="15"/>
      <c r="HB1080" s="15"/>
      <c r="HC1080" s="15"/>
      <c r="HD1080" s="15"/>
      <c r="HE1080" s="15"/>
      <c r="HF1080" s="15"/>
      <c r="HG1080" s="15"/>
      <c r="HH1080" s="15"/>
      <c r="HI1080" s="15"/>
      <c r="HJ1080" s="15"/>
      <c r="HK1080" s="15"/>
      <c r="HL1080" s="15"/>
      <c r="HM1080" s="15"/>
      <c r="HN1080" s="15"/>
      <c r="HO1080" s="15"/>
      <c r="HP1080" s="15"/>
      <c r="HQ1080" s="15"/>
      <c r="HR1080" s="15"/>
      <c r="HS1080" s="15"/>
      <c r="HT1080" s="15"/>
      <c r="HU1080" s="15"/>
      <c r="HV1080" s="15"/>
      <c r="HW1080" s="15"/>
      <c r="HX1080" s="15"/>
      <c r="HY1080" s="15"/>
      <c r="HZ1080" s="15"/>
      <c r="IA1080" s="15"/>
      <c r="IB1080" s="15"/>
    </row>
    <row r="1081" s="11" customFormat="1" ht="39.95" customHeight="1" spans="1:236">
      <c r="A1081" s="52">
        <v>282</v>
      </c>
      <c r="B1081" s="92" t="s">
        <v>2583</v>
      </c>
      <c r="C1081" s="62"/>
      <c r="D1081" s="62"/>
      <c r="E1081" s="62"/>
      <c r="F1081" s="64">
        <v>1</v>
      </c>
      <c r="G1081" s="85">
        <v>31</v>
      </c>
      <c r="H1081" s="70"/>
      <c r="I1081" s="70"/>
      <c r="J1081" s="95"/>
      <c r="K1081" s="70"/>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c r="AP1081" s="15"/>
      <c r="AQ1081" s="15"/>
      <c r="AR1081" s="15"/>
      <c r="AS1081" s="15"/>
      <c r="AT1081" s="15"/>
      <c r="AU1081" s="15"/>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5"/>
      <c r="BZ1081" s="15"/>
      <c r="CA1081" s="15"/>
      <c r="CB1081" s="15"/>
      <c r="CC1081" s="15"/>
      <c r="CD1081" s="15"/>
      <c r="CE1081" s="15"/>
      <c r="CF1081" s="15"/>
      <c r="CG1081" s="15"/>
      <c r="CH1081" s="15"/>
      <c r="CI1081" s="15"/>
      <c r="CJ1081" s="15"/>
      <c r="CK1081" s="15"/>
      <c r="CL1081" s="15"/>
      <c r="CM1081" s="15"/>
      <c r="CN1081" s="15"/>
      <c r="CO1081" s="15"/>
      <c r="CP1081" s="15"/>
      <c r="CQ1081" s="15"/>
      <c r="CR1081" s="15"/>
      <c r="CS1081" s="15"/>
      <c r="CT1081" s="15"/>
      <c r="CU1081" s="15"/>
      <c r="CV1081" s="15"/>
      <c r="CW1081" s="15"/>
      <c r="CX1081" s="15"/>
      <c r="CY1081" s="15"/>
      <c r="CZ1081" s="15"/>
      <c r="DA1081" s="15"/>
      <c r="DB1081" s="15"/>
      <c r="DC1081" s="15"/>
      <c r="DD1081" s="15"/>
      <c r="DE1081" s="15"/>
      <c r="DF1081" s="15"/>
      <c r="DG1081" s="15"/>
      <c r="DH1081" s="15"/>
      <c r="DI1081" s="15"/>
      <c r="DJ1081" s="15"/>
      <c r="DK1081" s="15"/>
      <c r="DL1081" s="15"/>
      <c r="DM1081" s="15"/>
      <c r="DN1081" s="15"/>
      <c r="DO1081" s="15"/>
      <c r="DP1081" s="15"/>
      <c r="DQ1081" s="15"/>
      <c r="DR1081" s="15"/>
      <c r="DS1081" s="15"/>
      <c r="DT1081" s="15"/>
      <c r="DU1081" s="15"/>
      <c r="DV1081" s="15"/>
      <c r="DW1081" s="15"/>
      <c r="DX1081" s="15"/>
      <c r="DY1081" s="15"/>
      <c r="DZ1081" s="15"/>
      <c r="EA1081" s="15"/>
      <c r="EB1081" s="15"/>
      <c r="EC1081" s="15"/>
      <c r="ED1081" s="15"/>
      <c r="EE1081" s="15"/>
      <c r="EF1081" s="15"/>
      <c r="EG1081" s="15"/>
      <c r="EH1081" s="15"/>
      <c r="EI1081" s="15"/>
      <c r="EJ1081" s="15"/>
      <c r="EK1081" s="15"/>
      <c r="EL1081" s="15"/>
      <c r="EM1081" s="15"/>
      <c r="EN1081" s="15"/>
      <c r="EO1081" s="15"/>
      <c r="EP1081" s="15"/>
      <c r="EQ1081" s="15"/>
      <c r="ER1081" s="15"/>
      <c r="ES1081" s="15"/>
      <c r="ET1081" s="15"/>
      <c r="EU1081" s="15"/>
      <c r="EV1081" s="15"/>
      <c r="EW1081" s="15"/>
      <c r="EX1081" s="15"/>
      <c r="EY1081" s="15"/>
      <c r="EZ1081" s="15"/>
      <c r="FA1081" s="15"/>
      <c r="FB1081" s="15"/>
      <c r="FC1081" s="15"/>
      <c r="FD1081" s="15"/>
      <c r="FE1081" s="15"/>
      <c r="FF1081" s="15"/>
      <c r="FG1081" s="15"/>
      <c r="FH1081" s="15"/>
      <c r="FI1081" s="15"/>
      <c r="FJ1081" s="15"/>
      <c r="FK1081" s="15"/>
      <c r="FL1081" s="15"/>
      <c r="FM1081" s="15"/>
      <c r="FN1081" s="15"/>
      <c r="FO1081" s="15"/>
      <c r="FP1081" s="15"/>
      <c r="FQ1081" s="15"/>
      <c r="FR1081" s="15"/>
      <c r="FS1081" s="15"/>
      <c r="FT1081" s="15"/>
      <c r="FU1081" s="15"/>
      <c r="FV1081" s="15"/>
      <c r="FW1081" s="15"/>
      <c r="FX1081" s="15"/>
      <c r="FY1081" s="15"/>
      <c r="FZ1081" s="15"/>
      <c r="GA1081" s="15"/>
      <c r="GB1081" s="15"/>
      <c r="GC1081" s="15"/>
      <c r="GD1081" s="15"/>
      <c r="GE1081" s="15"/>
      <c r="GF1081" s="15"/>
      <c r="GG1081" s="15"/>
      <c r="GH1081" s="15"/>
      <c r="GI1081" s="15"/>
      <c r="GJ1081" s="15"/>
      <c r="GK1081" s="15"/>
      <c r="GL1081" s="15"/>
      <c r="GM1081" s="15"/>
      <c r="GN1081" s="15"/>
      <c r="GO1081" s="15"/>
      <c r="GP1081" s="15"/>
      <c r="GQ1081" s="15"/>
      <c r="GR1081" s="15"/>
      <c r="GS1081" s="15"/>
      <c r="GT1081" s="15"/>
      <c r="GU1081" s="15"/>
      <c r="GV1081" s="15"/>
      <c r="GW1081" s="15"/>
      <c r="GX1081" s="15"/>
      <c r="GY1081" s="15"/>
      <c r="GZ1081" s="15"/>
      <c r="HA1081" s="15"/>
      <c r="HB1081" s="15"/>
      <c r="HC1081" s="15"/>
      <c r="HD1081" s="15"/>
      <c r="HE1081" s="15"/>
      <c r="HF1081" s="15"/>
      <c r="HG1081" s="15"/>
      <c r="HH1081" s="15"/>
      <c r="HI1081" s="15"/>
      <c r="HJ1081" s="15"/>
      <c r="HK1081" s="15"/>
      <c r="HL1081" s="15"/>
      <c r="HM1081" s="15"/>
      <c r="HN1081" s="15"/>
      <c r="HO1081" s="15"/>
      <c r="HP1081" s="15"/>
      <c r="HQ1081" s="15"/>
      <c r="HR1081" s="15"/>
      <c r="HS1081" s="15"/>
      <c r="HT1081" s="15"/>
      <c r="HU1081" s="15"/>
      <c r="HV1081" s="15"/>
      <c r="HW1081" s="15"/>
      <c r="HX1081" s="15"/>
      <c r="HY1081" s="15"/>
      <c r="HZ1081" s="15"/>
      <c r="IA1081" s="15"/>
      <c r="IB1081" s="15"/>
    </row>
    <row r="1082" s="11" customFormat="1" ht="39.95" customHeight="1" spans="1:236">
      <c r="A1082" s="52">
        <v>283</v>
      </c>
      <c r="B1082" s="92" t="s">
        <v>2584</v>
      </c>
      <c r="C1082" s="62"/>
      <c r="D1082" s="62"/>
      <c r="E1082" s="62"/>
      <c r="F1082" s="64">
        <v>1</v>
      </c>
      <c r="G1082" s="85">
        <v>10.2</v>
      </c>
      <c r="H1082" s="70"/>
      <c r="I1082" s="70"/>
      <c r="J1082" s="95"/>
      <c r="K1082" s="70"/>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c r="AP1082" s="15"/>
      <c r="AQ1082" s="15"/>
      <c r="AR1082" s="15"/>
      <c r="AS1082" s="15"/>
      <c r="AT1082" s="15"/>
      <c r="AU1082" s="15"/>
      <c r="AV1082" s="15"/>
      <c r="AW1082" s="15"/>
      <c r="AX1082" s="15"/>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5"/>
      <c r="BZ1082" s="15"/>
      <c r="CA1082" s="15"/>
      <c r="CB1082" s="15"/>
      <c r="CC1082" s="15"/>
      <c r="CD1082" s="15"/>
      <c r="CE1082" s="15"/>
      <c r="CF1082" s="15"/>
      <c r="CG1082" s="15"/>
      <c r="CH1082" s="15"/>
      <c r="CI1082" s="15"/>
      <c r="CJ1082" s="15"/>
      <c r="CK1082" s="15"/>
      <c r="CL1082" s="15"/>
      <c r="CM1082" s="15"/>
      <c r="CN1082" s="15"/>
      <c r="CO1082" s="15"/>
      <c r="CP1082" s="15"/>
      <c r="CQ1082" s="15"/>
      <c r="CR1082" s="15"/>
      <c r="CS1082" s="15"/>
      <c r="CT1082" s="15"/>
      <c r="CU1082" s="15"/>
      <c r="CV1082" s="15"/>
      <c r="CW1082" s="15"/>
      <c r="CX1082" s="15"/>
      <c r="CY1082" s="15"/>
      <c r="CZ1082" s="15"/>
      <c r="DA1082" s="15"/>
      <c r="DB1082" s="15"/>
      <c r="DC1082" s="15"/>
      <c r="DD1082" s="15"/>
      <c r="DE1082" s="15"/>
      <c r="DF1082" s="15"/>
      <c r="DG1082" s="15"/>
      <c r="DH1082" s="15"/>
      <c r="DI1082" s="15"/>
      <c r="DJ1082" s="15"/>
      <c r="DK1082" s="15"/>
      <c r="DL1082" s="15"/>
      <c r="DM1082" s="15"/>
      <c r="DN1082" s="15"/>
      <c r="DO1082" s="15"/>
      <c r="DP1082" s="15"/>
      <c r="DQ1082" s="15"/>
      <c r="DR1082" s="15"/>
      <c r="DS1082" s="15"/>
      <c r="DT1082" s="15"/>
      <c r="DU1082" s="15"/>
      <c r="DV1082" s="15"/>
      <c r="DW1082" s="15"/>
      <c r="DX1082" s="15"/>
      <c r="DY1082" s="15"/>
      <c r="DZ1082" s="15"/>
      <c r="EA1082" s="15"/>
      <c r="EB1082" s="15"/>
      <c r="EC1082" s="15"/>
      <c r="ED1082" s="15"/>
      <c r="EE1082" s="15"/>
      <c r="EF1082" s="15"/>
      <c r="EG1082" s="15"/>
      <c r="EH1082" s="15"/>
      <c r="EI1082" s="15"/>
      <c r="EJ1082" s="15"/>
      <c r="EK1082" s="15"/>
      <c r="EL1082" s="15"/>
      <c r="EM1082" s="15"/>
      <c r="EN1082" s="15"/>
      <c r="EO1082" s="15"/>
      <c r="EP1082" s="15"/>
      <c r="EQ1082" s="15"/>
      <c r="ER1082" s="15"/>
      <c r="ES1082" s="15"/>
      <c r="ET1082" s="15"/>
      <c r="EU1082" s="15"/>
      <c r="EV1082" s="15"/>
      <c r="EW1082" s="15"/>
      <c r="EX1082" s="15"/>
      <c r="EY1082" s="15"/>
      <c r="EZ1082" s="15"/>
      <c r="FA1082" s="15"/>
      <c r="FB1082" s="15"/>
      <c r="FC1082" s="15"/>
      <c r="FD1082" s="15"/>
      <c r="FE1082" s="15"/>
      <c r="FF1082" s="15"/>
      <c r="FG1082" s="15"/>
      <c r="FH1082" s="15"/>
      <c r="FI1082" s="15"/>
      <c r="FJ1082" s="15"/>
      <c r="FK1082" s="15"/>
      <c r="FL1082" s="15"/>
      <c r="FM1082" s="15"/>
      <c r="FN1082" s="15"/>
      <c r="FO1082" s="15"/>
      <c r="FP1082" s="15"/>
      <c r="FQ1082" s="15"/>
      <c r="FR1082" s="15"/>
      <c r="FS1082" s="15"/>
      <c r="FT1082" s="15"/>
      <c r="FU1082" s="15"/>
      <c r="FV1082" s="15"/>
      <c r="FW1082" s="15"/>
      <c r="FX1082" s="15"/>
      <c r="FY1082" s="15"/>
      <c r="FZ1082" s="15"/>
      <c r="GA1082" s="15"/>
      <c r="GB1082" s="15"/>
      <c r="GC1082" s="15"/>
      <c r="GD1082" s="15"/>
      <c r="GE1082" s="15"/>
      <c r="GF1082" s="15"/>
      <c r="GG1082" s="15"/>
      <c r="GH1082" s="15"/>
      <c r="GI1082" s="15"/>
      <c r="GJ1082" s="15"/>
      <c r="GK1082" s="15"/>
      <c r="GL1082" s="15"/>
      <c r="GM1082" s="15"/>
      <c r="GN1082" s="15"/>
      <c r="GO1082" s="15"/>
      <c r="GP1082" s="15"/>
      <c r="GQ1082" s="15"/>
      <c r="GR1082" s="15"/>
      <c r="GS1082" s="15"/>
      <c r="GT1082" s="15"/>
      <c r="GU1082" s="15"/>
      <c r="GV1082" s="15"/>
      <c r="GW1082" s="15"/>
      <c r="GX1082" s="15"/>
      <c r="GY1082" s="15"/>
      <c r="GZ1082" s="15"/>
      <c r="HA1082" s="15"/>
      <c r="HB1082" s="15"/>
      <c r="HC1082" s="15"/>
      <c r="HD1082" s="15"/>
      <c r="HE1082" s="15"/>
      <c r="HF1082" s="15"/>
      <c r="HG1082" s="15"/>
      <c r="HH1082" s="15"/>
      <c r="HI1082" s="15"/>
      <c r="HJ1082" s="15"/>
      <c r="HK1082" s="15"/>
      <c r="HL1082" s="15"/>
      <c r="HM1082" s="15"/>
      <c r="HN1082" s="15"/>
      <c r="HO1082" s="15"/>
      <c r="HP1082" s="15"/>
      <c r="HQ1082" s="15"/>
      <c r="HR1082" s="15"/>
      <c r="HS1082" s="15"/>
      <c r="HT1082" s="15"/>
      <c r="HU1082" s="15"/>
      <c r="HV1082" s="15"/>
      <c r="HW1082" s="15"/>
      <c r="HX1082" s="15"/>
      <c r="HY1082" s="15"/>
      <c r="HZ1082" s="15"/>
      <c r="IA1082" s="15"/>
      <c r="IB1082" s="15"/>
    </row>
    <row r="1083" s="11" customFormat="1" ht="39.95" customHeight="1" spans="1:236">
      <c r="A1083" s="52">
        <v>284</v>
      </c>
      <c r="B1083" s="92" t="s">
        <v>2585</v>
      </c>
      <c r="C1083" s="62"/>
      <c r="D1083" s="62"/>
      <c r="E1083" s="62"/>
      <c r="F1083" s="64">
        <v>1</v>
      </c>
      <c r="G1083" s="85">
        <v>10</v>
      </c>
      <c r="H1083" s="70"/>
      <c r="I1083" s="70"/>
      <c r="J1083" s="95"/>
      <c r="K1083" s="70"/>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15"/>
      <c r="AR1083" s="15"/>
      <c r="AS1083" s="15"/>
      <c r="AT1083" s="15"/>
      <c r="AU1083" s="15"/>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5"/>
      <c r="BZ1083" s="15"/>
      <c r="CA1083" s="15"/>
      <c r="CB1083" s="15"/>
      <c r="CC1083" s="15"/>
      <c r="CD1083" s="15"/>
      <c r="CE1083" s="15"/>
      <c r="CF1083" s="15"/>
      <c r="CG1083" s="15"/>
      <c r="CH1083" s="15"/>
      <c r="CI1083" s="15"/>
      <c r="CJ1083" s="15"/>
      <c r="CK1083" s="15"/>
      <c r="CL1083" s="15"/>
      <c r="CM1083" s="15"/>
      <c r="CN1083" s="15"/>
      <c r="CO1083" s="15"/>
      <c r="CP1083" s="15"/>
      <c r="CQ1083" s="15"/>
      <c r="CR1083" s="15"/>
      <c r="CS1083" s="15"/>
      <c r="CT1083" s="15"/>
      <c r="CU1083" s="15"/>
      <c r="CV1083" s="15"/>
      <c r="CW1083" s="15"/>
      <c r="CX1083" s="15"/>
      <c r="CY1083" s="15"/>
      <c r="CZ1083" s="15"/>
      <c r="DA1083" s="15"/>
      <c r="DB1083" s="15"/>
      <c r="DC1083" s="15"/>
      <c r="DD1083" s="15"/>
      <c r="DE1083" s="15"/>
      <c r="DF1083" s="15"/>
      <c r="DG1083" s="15"/>
      <c r="DH1083" s="15"/>
      <c r="DI1083" s="15"/>
      <c r="DJ1083" s="15"/>
      <c r="DK1083" s="15"/>
      <c r="DL1083" s="15"/>
      <c r="DM1083" s="15"/>
      <c r="DN1083" s="15"/>
      <c r="DO1083" s="15"/>
      <c r="DP1083" s="15"/>
      <c r="DQ1083" s="15"/>
      <c r="DR1083" s="15"/>
      <c r="DS1083" s="15"/>
      <c r="DT1083" s="15"/>
      <c r="DU1083" s="15"/>
      <c r="DV1083" s="15"/>
      <c r="DW1083" s="15"/>
      <c r="DX1083" s="15"/>
      <c r="DY1083" s="15"/>
      <c r="DZ1083" s="15"/>
      <c r="EA1083" s="15"/>
      <c r="EB1083" s="15"/>
      <c r="EC1083" s="15"/>
      <c r="ED1083" s="15"/>
      <c r="EE1083" s="15"/>
      <c r="EF1083" s="15"/>
      <c r="EG1083" s="15"/>
      <c r="EH1083" s="15"/>
      <c r="EI1083" s="15"/>
      <c r="EJ1083" s="15"/>
      <c r="EK1083" s="15"/>
      <c r="EL1083" s="15"/>
      <c r="EM1083" s="15"/>
      <c r="EN1083" s="15"/>
      <c r="EO1083" s="15"/>
      <c r="EP1083" s="15"/>
      <c r="EQ1083" s="15"/>
      <c r="ER1083" s="15"/>
      <c r="ES1083" s="15"/>
      <c r="ET1083" s="15"/>
      <c r="EU1083" s="15"/>
      <c r="EV1083" s="15"/>
      <c r="EW1083" s="15"/>
      <c r="EX1083" s="15"/>
      <c r="EY1083" s="15"/>
      <c r="EZ1083" s="15"/>
      <c r="FA1083" s="15"/>
      <c r="FB1083" s="15"/>
      <c r="FC1083" s="15"/>
      <c r="FD1083" s="15"/>
      <c r="FE1083" s="15"/>
      <c r="FF1083" s="15"/>
      <c r="FG1083" s="15"/>
      <c r="FH1083" s="15"/>
      <c r="FI1083" s="15"/>
      <c r="FJ1083" s="15"/>
      <c r="FK1083" s="15"/>
      <c r="FL1083" s="15"/>
      <c r="FM1083" s="15"/>
      <c r="FN1083" s="15"/>
      <c r="FO1083" s="15"/>
      <c r="FP1083" s="15"/>
      <c r="FQ1083" s="15"/>
      <c r="FR1083" s="15"/>
      <c r="FS1083" s="15"/>
      <c r="FT1083" s="15"/>
      <c r="FU1083" s="15"/>
      <c r="FV1083" s="15"/>
      <c r="FW1083" s="15"/>
      <c r="FX1083" s="15"/>
      <c r="FY1083" s="15"/>
      <c r="FZ1083" s="15"/>
      <c r="GA1083" s="15"/>
      <c r="GB1083" s="15"/>
      <c r="GC1083" s="15"/>
      <c r="GD1083" s="15"/>
      <c r="GE1083" s="15"/>
      <c r="GF1083" s="15"/>
      <c r="GG1083" s="15"/>
      <c r="GH1083" s="15"/>
      <c r="GI1083" s="15"/>
      <c r="GJ1083" s="15"/>
      <c r="GK1083" s="15"/>
      <c r="GL1083" s="15"/>
      <c r="GM1083" s="15"/>
      <c r="GN1083" s="15"/>
      <c r="GO1083" s="15"/>
      <c r="GP1083" s="15"/>
      <c r="GQ1083" s="15"/>
      <c r="GR1083" s="15"/>
      <c r="GS1083" s="15"/>
      <c r="GT1083" s="15"/>
      <c r="GU1083" s="15"/>
      <c r="GV1083" s="15"/>
      <c r="GW1083" s="15"/>
      <c r="GX1083" s="15"/>
      <c r="GY1083" s="15"/>
      <c r="GZ1083" s="15"/>
      <c r="HA1083" s="15"/>
      <c r="HB1083" s="15"/>
      <c r="HC1083" s="15"/>
      <c r="HD1083" s="15"/>
      <c r="HE1083" s="15"/>
      <c r="HF1083" s="15"/>
      <c r="HG1083" s="15"/>
      <c r="HH1083" s="15"/>
      <c r="HI1083" s="15"/>
      <c r="HJ1083" s="15"/>
      <c r="HK1083" s="15"/>
      <c r="HL1083" s="15"/>
      <c r="HM1083" s="15"/>
      <c r="HN1083" s="15"/>
      <c r="HO1083" s="15"/>
      <c r="HP1083" s="15"/>
      <c r="HQ1083" s="15"/>
      <c r="HR1083" s="15"/>
      <c r="HS1083" s="15"/>
      <c r="HT1083" s="15"/>
      <c r="HU1083" s="15"/>
      <c r="HV1083" s="15"/>
      <c r="HW1083" s="15"/>
      <c r="HX1083" s="15"/>
      <c r="HY1083" s="15"/>
      <c r="HZ1083" s="15"/>
      <c r="IA1083" s="15"/>
      <c r="IB1083" s="15"/>
    </row>
    <row r="1084" s="11" customFormat="1" ht="39.95" customHeight="1" spans="1:236">
      <c r="A1084" s="52">
        <v>285</v>
      </c>
      <c r="B1084" s="92" t="s">
        <v>2586</v>
      </c>
      <c r="C1084" s="62"/>
      <c r="D1084" s="62"/>
      <c r="E1084" s="62"/>
      <c r="F1084" s="64">
        <v>1</v>
      </c>
      <c r="G1084" s="70">
        <v>18</v>
      </c>
      <c r="H1084" s="70"/>
      <c r="I1084" s="70"/>
      <c r="J1084" s="95"/>
      <c r="K1084" s="70"/>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15"/>
      <c r="AR1084" s="15"/>
      <c r="AS1084" s="15"/>
      <c r="AT1084" s="15"/>
      <c r="AU1084" s="15"/>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5"/>
      <c r="BZ1084" s="15"/>
      <c r="CA1084" s="15"/>
      <c r="CB1084" s="15"/>
      <c r="CC1084" s="15"/>
      <c r="CD1084" s="15"/>
      <c r="CE1084" s="15"/>
      <c r="CF1084" s="15"/>
      <c r="CG1084" s="15"/>
      <c r="CH1084" s="15"/>
      <c r="CI1084" s="15"/>
      <c r="CJ1084" s="15"/>
      <c r="CK1084" s="15"/>
      <c r="CL1084" s="15"/>
      <c r="CM1084" s="15"/>
      <c r="CN1084" s="15"/>
      <c r="CO1084" s="15"/>
      <c r="CP1084" s="15"/>
      <c r="CQ1084" s="15"/>
      <c r="CR1084" s="15"/>
      <c r="CS1084" s="15"/>
      <c r="CT1084" s="15"/>
      <c r="CU1084" s="15"/>
      <c r="CV1084" s="15"/>
      <c r="CW1084" s="15"/>
      <c r="CX1084" s="15"/>
      <c r="CY1084" s="15"/>
      <c r="CZ1084" s="15"/>
      <c r="DA1084" s="15"/>
      <c r="DB1084" s="15"/>
      <c r="DC1084" s="15"/>
      <c r="DD1084" s="15"/>
      <c r="DE1084" s="15"/>
      <c r="DF1084" s="15"/>
      <c r="DG1084" s="15"/>
      <c r="DH1084" s="15"/>
      <c r="DI1084" s="15"/>
      <c r="DJ1084" s="15"/>
      <c r="DK1084" s="15"/>
      <c r="DL1084" s="15"/>
      <c r="DM1084" s="15"/>
      <c r="DN1084" s="15"/>
      <c r="DO1084" s="15"/>
      <c r="DP1084" s="15"/>
      <c r="DQ1084" s="15"/>
      <c r="DR1084" s="15"/>
      <c r="DS1084" s="15"/>
      <c r="DT1084" s="15"/>
      <c r="DU1084" s="15"/>
      <c r="DV1084" s="15"/>
      <c r="DW1084" s="15"/>
      <c r="DX1084" s="15"/>
      <c r="DY1084" s="15"/>
      <c r="DZ1084" s="15"/>
      <c r="EA1084" s="15"/>
      <c r="EB1084" s="15"/>
      <c r="EC1084" s="15"/>
      <c r="ED1084" s="15"/>
      <c r="EE1084" s="15"/>
      <c r="EF1084" s="15"/>
      <c r="EG1084" s="15"/>
      <c r="EH1084" s="15"/>
      <c r="EI1084" s="15"/>
      <c r="EJ1084" s="15"/>
      <c r="EK1084" s="15"/>
      <c r="EL1084" s="15"/>
      <c r="EM1084" s="15"/>
      <c r="EN1084" s="15"/>
      <c r="EO1084" s="15"/>
      <c r="EP1084" s="15"/>
      <c r="EQ1084" s="15"/>
      <c r="ER1084" s="15"/>
      <c r="ES1084" s="15"/>
      <c r="ET1084" s="15"/>
      <c r="EU1084" s="15"/>
      <c r="EV1084" s="15"/>
      <c r="EW1084" s="15"/>
      <c r="EX1084" s="15"/>
      <c r="EY1084" s="15"/>
      <c r="EZ1084" s="15"/>
      <c r="FA1084" s="15"/>
      <c r="FB1084" s="15"/>
      <c r="FC1084" s="15"/>
      <c r="FD1084" s="15"/>
      <c r="FE1084" s="15"/>
      <c r="FF1084" s="15"/>
      <c r="FG1084" s="15"/>
      <c r="FH1084" s="15"/>
      <c r="FI1084" s="15"/>
      <c r="FJ1084" s="15"/>
      <c r="FK1084" s="15"/>
      <c r="FL1084" s="15"/>
      <c r="FM1084" s="15"/>
      <c r="FN1084" s="15"/>
      <c r="FO1084" s="15"/>
      <c r="FP1084" s="15"/>
      <c r="FQ1084" s="15"/>
      <c r="FR1084" s="15"/>
      <c r="FS1084" s="15"/>
      <c r="FT1084" s="15"/>
      <c r="FU1084" s="15"/>
      <c r="FV1084" s="15"/>
      <c r="FW1084" s="15"/>
      <c r="FX1084" s="15"/>
      <c r="FY1084" s="15"/>
      <c r="FZ1084" s="15"/>
      <c r="GA1084" s="15"/>
      <c r="GB1084" s="15"/>
      <c r="GC1084" s="15"/>
      <c r="GD1084" s="15"/>
      <c r="GE1084" s="15"/>
      <c r="GF1084" s="15"/>
      <c r="GG1084" s="15"/>
      <c r="GH1084" s="15"/>
      <c r="GI1084" s="15"/>
      <c r="GJ1084" s="15"/>
      <c r="GK1084" s="15"/>
      <c r="GL1084" s="15"/>
      <c r="GM1084" s="15"/>
      <c r="GN1084" s="15"/>
      <c r="GO1084" s="15"/>
      <c r="GP1084" s="15"/>
      <c r="GQ1084" s="15"/>
      <c r="GR1084" s="15"/>
      <c r="GS1084" s="15"/>
      <c r="GT1084" s="15"/>
      <c r="GU1084" s="15"/>
      <c r="GV1084" s="15"/>
      <c r="GW1084" s="15"/>
      <c r="GX1084" s="15"/>
      <c r="GY1084" s="15"/>
      <c r="GZ1084" s="15"/>
      <c r="HA1084" s="15"/>
      <c r="HB1084" s="15"/>
      <c r="HC1084" s="15"/>
      <c r="HD1084" s="15"/>
      <c r="HE1084" s="15"/>
      <c r="HF1084" s="15"/>
      <c r="HG1084" s="15"/>
      <c r="HH1084" s="15"/>
      <c r="HI1084" s="15"/>
      <c r="HJ1084" s="15"/>
      <c r="HK1084" s="15"/>
      <c r="HL1084" s="15"/>
      <c r="HM1084" s="15"/>
      <c r="HN1084" s="15"/>
      <c r="HO1084" s="15"/>
      <c r="HP1084" s="15"/>
      <c r="HQ1084" s="15"/>
      <c r="HR1084" s="15"/>
      <c r="HS1084" s="15"/>
      <c r="HT1084" s="15"/>
      <c r="HU1084" s="15"/>
      <c r="HV1084" s="15"/>
      <c r="HW1084" s="15"/>
      <c r="HX1084" s="15"/>
      <c r="HY1084" s="15"/>
      <c r="HZ1084" s="15"/>
      <c r="IA1084" s="15"/>
      <c r="IB1084" s="15"/>
    </row>
    <row r="1085" s="11" customFormat="1" ht="39.95" customHeight="1" spans="1:236">
      <c r="A1085" s="52">
        <v>286</v>
      </c>
      <c r="B1085" s="92" t="s">
        <v>2587</v>
      </c>
      <c r="C1085" s="62"/>
      <c r="D1085" s="62"/>
      <c r="E1085" s="62"/>
      <c r="F1085" s="64">
        <v>1</v>
      </c>
      <c r="G1085" s="70">
        <v>39.0304</v>
      </c>
      <c r="H1085" s="70"/>
      <c r="I1085" s="70"/>
      <c r="J1085" s="95"/>
      <c r="K1085" s="70"/>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c r="AP1085" s="15"/>
      <c r="AQ1085" s="15"/>
      <c r="AR1085" s="15"/>
      <c r="AS1085" s="15"/>
      <c r="AT1085" s="15"/>
      <c r="AU1085" s="15"/>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5"/>
      <c r="BZ1085" s="15"/>
      <c r="CA1085" s="15"/>
      <c r="CB1085" s="15"/>
      <c r="CC1085" s="15"/>
      <c r="CD1085" s="15"/>
      <c r="CE1085" s="15"/>
      <c r="CF1085" s="15"/>
      <c r="CG1085" s="15"/>
      <c r="CH1085" s="15"/>
      <c r="CI1085" s="15"/>
      <c r="CJ1085" s="15"/>
      <c r="CK1085" s="15"/>
      <c r="CL1085" s="15"/>
      <c r="CM1085" s="15"/>
      <c r="CN1085" s="15"/>
      <c r="CO1085" s="15"/>
      <c r="CP1085" s="15"/>
      <c r="CQ1085" s="15"/>
      <c r="CR1085" s="15"/>
      <c r="CS1085" s="15"/>
      <c r="CT1085" s="15"/>
      <c r="CU1085" s="15"/>
      <c r="CV1085" s="15"/>
      <c r="CW1085" s="15"/>
      <c r="CX1085" s="15"/>
      <c r="CY1085" s="15"/>
      <c r="CZ1085" s="15"/>
      <c r="DA1085" s="15"/>
      <c r="DB1085" s="15"/>
      <c r="DC1085" s="15"/>
      <c r="DD1085" s="15"/>
      <c r="DE1085" s="15"/>
      <c r="DF1085" s="15"/>
      <c r="DG1085" s="15"/>
      <c r="DH1085" s="15"/>
      <c r="DI1085" s="15"/>
      <c r="DJ1085" s="15"/>
      <c r="DK1085" s="15"/>
      <c r="DL1085" s="15"/>
      <c r="DM1085" s="15"/>
      <c r="DN1085" s="15"/>
      <c r="DO1085" s="15"/>
      <c r="DP1085" s="15"/>
      <c r="DQ1085" s="15"/>
      <c r="DR1085" s="15"/>
      <c r="DS1085" s="15"/>
      <c r="DT1085" s="15"/>
      <c r="DU1085" s="15"/>
      <c r="DV1085" s="15"/>
      <c r="DW1085" s="15"/>
      <c r="DX1085" s="15"/>
      <c r="DY1085" s="15"/>
      <c r="DZ1085" s="15"/>
      <c r="EA1085" s="15"/>
      <c r="EB1085" s="15"/>
      <c r="EC1085" s="15"/>
      <c r="ED1085" s="15"/>
      <c r="EE1085" s="15"/>
      <c r="EF1085" s="15"/>
      <c r="EG1085" s="15"/>
      <c r="EH1085" s="15"/>
      <c r="EI1085" s="15"/>
      <c r="EJ1085" s="15"/>
      <c r="EK1085" s="15"/>
      <c r="EL1085" s="15"/>
      <c r="EM1085" s="15"/>
      <c r="EN1085" s="15"/>
      <c r="EO1085" s="15"/>
      <c r="EP1085" s="15"/>
      <c r="EQ1085" s="15"/>
      <c r="ER1085" s="15"/>
      <c r="ES1085" s="15"/>
      <c r="ET1085" s="15"/>
      <c r="EU1085" s="15"/>
      <c r="EV1085" s="15"/>
      <c r="EW1085" s="15"/>
      <c r="EX1085" s="15"/>
      <c r="EY1085" s="15"/>
      <c r="EZ1085" s="15"/>
      <c r="FA1085" s="15"/>
      <c r="FB1085" s="15"/>
      <c r="FC1085" s="15"/>
      <c r="FD1085" s="15"/>
      <c r="FE1085" s="15"/>
      <c r="FF1085" s="15"/>
      <c r="FG1085" s="15"/>
      <c r="FH1085" s="15"/>
      <c r="FI1085" s="15"/>
      <c r="FJ1085" s="15"/>
      <c r="FK1085" s="15"/>
      <c r="FL1085" s="15"/>
      <c r="FM1085" s="15"/>
      <c r="FN1085" s="15"/>
      <c r="FO1085" s="15"/>
      <c r="FP1085" s="15"/>
      <c r="FQ1085" s="15"/>
      <c r="FR1085" s="15"/>
      <c r="FS1085" s="15"/>
      <c r="FT1085" s="15"/>
      <c r="FU1085" s="15"/>
      <c r="FV1085" s="15"/>
      <c r="FW1085" s="15"/>
      <c r="FX1085" s="15"/>
      <c r="FY1085" s="15"/>
      <c r="FZ1085" s="15"/>
      <c r="GA1085" s="15"/>
      <c r="GB1085" s="15"/>
      <c r="GC1085" s="15"/>
      <c r="GD1085" s="15"/>
      <c r="GE1085" s="15"/>
      <c r="GF1085" s="15"/>
      <c r="GG1085" s="15"/>
      <c r="GH1085" s="15"/>
      <c r="GI1085" s="15"/>
      <c r="GJ1085" s="15"/>
      <c r="GK1085" s="15"/>
      <c r="GL1085" s="15"/>
      <c r="GM1085" s="15"/>
      <c r="GN1085" s="15"/>
      <c r="GO1085" s="15"/>
      <c r="GP1085" s="15"/>
      <c r="GQ1085" s="15"/>
      <c r="GR1085" s="15"/>
      <c r="GS1085" s="15"/>
      <c r="GT1085" s="15"/>
      <c r="GU1085" s="15"/>
      <c r="GV1085" s="15"/>
      <c r="GW1085" s="15"/>
      <c r="GX1085" s="15"/>
      <c r="GY1085" s="15"/>
      <c r="GZ1085" s="15"/>
      <c r="HA1085" s="15"/>
      <c r="HB1085" s="15"/>
      <c r="HC1085" s="15"/>
      <c r="HD1085" s="15"/>
      <c r="HE1085" s="15"/>
      <c r="HF1085" s="15"/>
      <c r="HG1085" s="15"/>
      <c r="HH1085" s="15"/>
      <c r="HI1085" s="15"/>
      <c r="HJ1085" s="15"/>
      <c r="HK1085" s="15"/>
      <c r="HL1085" s="15"/>
      <c r="HM1085" s="15"/>
      <c r="HN1085" s="15"/>
      <c r="HO1085" s="15"/>
      <c r="HP1085" s="15"/>
      <c r="HQ1085" s="15"/>
      <c r="HR1085" s="15"/>
      <c r="HS1085" s="15"/>
      <c r="HT1085" s="15"/>
      <c r="HU1085" s="15"/>
      <c r="HV1085" s="15"/>
      <c r="HW1085" s="15"/>
      <c r="HX1085" s="15"/>
      <c r="HY1085" s="15"/>
      <c r="HZ1085" s="15"/>
      <c r="IA1085" s="15"/>
      <c r="IB1085" s="15"/>
    </row>
    <row r="1086" s="11" customFormat="1" ht="39.95" customHeight="1" spans="1:236">
      <c r="A1086" s="52">
        <v>287</v>
      </c>
      <c r="B1086" s="92" t="s">
        <v>2588</v>
      </c>
      <c r="C1086" s="62"/>
      <c r="D1086" s="62"/>
      <c r="E1086" s="62"/>
      <c r="F1086" s="64">
        <v>1</v>
      </c>
      <c r="G1086" s="70">
        <v>108.3014</v>
      </c>
      <c r="H1086" s="70"/>
      <c r="I1086" s="70"/>
      <c r="J1086" s="95"/>
      <c r="K1086" s="70"/>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c r="AP1086" s="15"/>
      <c r="AQ1086" s="15"/>
      <c r="AR1086" s="15"/>
      <c r="AS1086" s="15"/>
      <c r="AT1086" s="15"/>
      <c r="AU1086" s="15"/>
      <c r="AV1086" s="15"/>
      <c r="AW1086" s="15"/>
      <c r="AX1086" s="15"/>
      <c r="AY1086" s="15"/>
      <c r="AZ1086" s="15"/>
      <c r="BA1086" s="15"/>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5"/>
      <c r="BZ1086" s="15"/>
      <c r="CA1086" s="15"/>
      <c r="CB1086" s="15"/>
      <c r="CC1086" s="15"/>
      <c r="CD1086" s="15"/>
      <c r="CE1086" s="15"/>
      <c r="CF1086" s="15"/>
      <c r="CG1086" s="15"/>
      <c r="CH1086" s="15"/>
      <c r="CI1086" s="15"/>
      <c r="CJ1086" s="15"/>
      <c r="CK1086" s="15"/>
      <c r="CL1086" s="15"/>
      <c r="CM1086" s="15"/>
      <c r="CN1086" s="15"/>
      <c r="CO1086" s="15"/>
      <c r="CP1086" s="15"/>
      <c r="CQ1086" s="15"/>
      <c r="CR1086" s="15"/>
      <c r="CS1086" s="15"/>
      <c r="CT1086" s="15"/>
      <c r="CU1086" s="15"/>
      <c r="CV1086" s="15"/>
      <c r="CW1086" s="15"/>
      <c r="CX1086" s="15"/>
      <c r="CY1086" s="15"/>
      <c r="CZ1086" s="15"/>
      <c r="DA1086" s="15"/>
      <c r="DB1086" s="15"/>
      <c r="DC1086" s="15"/>
      <c r="DD1086" s="15"/>
      <c r="DE1086" s="15"/>
      <c r="DF1086" s="15"/>
      <c r="DG1086" s="15"/>
      <c r="DH1086" s="15"/>
      <c r="DI1086" s="15"/>
      <c r="DJ1086" s="15"/>
      <c r="DK1086" s="15"/>
      <c r="DL1086" s="15"/>
      <c r="DM1086" s="15"/>
      <c r="DN1086" s="15"/>
      <c r="DO1086" s="15"/>
      <c r="DP1086" s="15"/>
      <c r="DQ1086" s="15"/>
      <c r="DR1086" s="15"/>
      <c r="DS1086" s="15"/>
      <c r="DT1086" s="15"/>
      <c r="DU1086" s="15"/>
      <c r="DV1086" s="15"/>
      <c r="DW1086" s="15"/>
      <c r="DX1086" s="15"/>
      <c r="DY1086" s="15"/>
      <c r="DZ1086" s="15"/>
      <c r="EA1086" s="15"/>
      <c r="EB1086" s="15"/>
      <c r="EC1086" s="15"/>
      <c r="ED1086" s="15"/>
      <c r="EE1086" s="15"/>
      <c r="EF1086" s="15"/>
      <c r="EG1086" s="15"/>
      <c r="EH1086" s="15"/>
      <c r="EI1086" s="15"/>
      <c r="EJ1086" s="15"/>
      <c r="EK1086" s="15"/>
      <c r="EL1086" s="15"/>
      <c r="EM1086" s="15"/>
      <c r="EN1086" s="15"/>
      <c r="EO1086" s="15"/>
      <c r="EP1086" s="15"/>
      <c r="EQ1086" s="15"/>
      <c r="ER1086" s="15"/>
      <c r="ES1086" s="15"/>
      <c r="ET1086" s="15"/>
      <c r="EU1086" s="15"/>
      <c r="EV1086" s="15"/>
      <c r="EW1086" s="15"/>
      <c r="EX1086" s="15"/>
      <c r="EY1086" s="15"/>
      <c r="EZ1086" s="15"/>
      <c r="FA1086" s="15"/>
      <c r="FB1086" s="15"/>
      <c r="FC1086" s="15"/>
      <c r="FD1086" s="15"/>
      <c r="FE1086" s="15"/>
      <c r="FF1086" s="15"/>
      <c r="FG1086" s="15"/>
      <c r="FH1086" s="15"/>
      <c r="FI1086" s="15"/>
      <c r="FJ1086" s="15"/>
      <c r="FK1086" s="15"/>
      <c r="FL1086" s="15"/>
      <c r="FM1086" s="15"/>
      <c r="FN1086" s="15"/>
      <c r="FO1086" s="15"/>
      <c r="FP1086" s="15"/>
      <c r="FQ1086" s="15"/>
      <c r="FR1086" s="15"/>
      <c r="FS1086" s="15"/>
      <c r="FT1086" s="15"/>
      <c r="FU1086" s="15"/>
      <c r="FV1086" s="15"/>
      <c r="FW1086" s="15"/>
      <c r="FX1086" s="15"/>
      <c r="FY1086" s="15"/>
      <c r="FZ1086" s="15"/>
      <c r="GA1086" s="15"/>
      <c r="GB1086" s="15"/>
      <c r="GC1086" s="15"/>
      <c r="GD1086" s="15"/>
      <c r="GE1086" s="15"/>
      <c r="GF1086" s="15"/>
      <c r="GG1086" s="15"/>
      <c r="GH1086" s="15"/>
      <c r="GI1086" s="15"/>
      <c r="GJ1086" s="15"/>
      <c r="GK1086" s="15"/>
      <c r="GL1086" s="15"/>
      <c r="GM1086" s="15"/>
      <c r="GN1086" s="15"/>
      <c r="GO1086" s="15"/>
      <c r="GP1086" s="15"/>
      <c r="GQ1086" s="15"/>
      <c r="GR1086" s="15"/>
      <c r="GS1086" s="15"/>
      <c r="GT1086" s="15"/>
      <c r="GU1086" s="15"/>
      <c r="GV1086" s="15"/>
      <c r="GW1086" s="15"/>
      <c r="GX1086" s="15"/>
      <c r="GY1086" s="15"/>
      <c r="GZ1086" s="15"/>
      <c r="HA1086" s="15"/>
      <c r="HB1086" s="15"/>
      <c r="HC1086" s="15"/>
      <c r="HD1086" s="15"/>
      <c r="HE1086" s="15"/>
      <c r="HF1086" s="15"/>
      <c r="HG1086" s="15"/>
      <c r="HH1086" s="15"/>
      <c r="HI1086" s="15"/>
      <c r="HJ1086" s="15"/>
      <c r="HK1086" s="15"/>
      <c r="HL1086" s="15"/>
      <c r="HM1086" s="15"/>
      <c r="HN1086" s="15"/>
      <c r="HO1086" s="15"/>
      <c r="HP1086" s="15"/>
      <c r="HQ1086" s="15"/>
      <c r="HR1086" s="15"/>
      <c r="HS1086" s="15"/>
      <c r="HT1086" s="15"/>
      <c r="HU1086" s="15"/>
      <c r="HV1086" s="15"/>
      <c r="HW1086" s="15"/>
      <c r="HX1086" s="15"/>
      <c r="HY1086" s="15"/>
      <c r="HZ1086" s="15"/>
      <c r="IA1086" s="15"/>
      <c r="IB1086" s="15"/>
    </row>
    <row r="1087" s="11" customFormat="1" ht="39.95" customHeight="1" spans="1:236">
      <c r="A1087" s="52">
        <v>288</v>
      </c>
      <c r="B1087" s="92" t="s">
        <v>2589</v>
      </c>
      <c r="C1087" s="62"/>
      <c r="D1087" s="62"/>
      <c r="E1087" s="62"/>
      <c r="F1087" s="64">
        <v>1</v>
      </c>
      <c r="G1087" s="70">
        <v>8.96</v>
      </c>
      <c r="H1087" s="70"/>
      <c r="I1087" s="70"/>
      <c r="J1087" s="95"/>
      <c r="K1087" s="70"/>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c r="AP1087" s="15"/>
      <c r="AQ1087" s="15"/>
      <c r="AR1087" s="15"/>
      <c r="AS1087" s="15"/>
      <c r="AT1087" s="15"/>
      <c r="AU1087" s="15"/>
      <c r="AV1087" s="15"/>
      <c r="AW1087" s="15"/>
      <c r="AX1087" s="15"/>
      <c r="AY1087" s="15"/>
      <c r="AZ1087" s="15"/>
      <c r="BA1087" s="15"/>
      <c r="BB1087" s="15"/>
      <c r="BC1087" s="15"/>
      <c r="BD1087" s="15"/>
      <c r="BE1087" s="15"/>
      <c r="BF1087" s="15"/>
      <c r="BG1087" s="15"/>
      <c r="BH1087" s="15"/>
      <c r="BI1087" s="15"/>
      <c r="BJ1087" s="15"/>
      <c r="BK1087" s="15"/>
      <c r="BL1087" s="15"/>
      <c r="BM1087" s="15"/>
      <c r="BN1087" s="15"/>
      <c r="BO1087" s="15"/>
      <c r="BP1087" s="15"/>
      <c r="BQ1087" s="15"/>
      <c r="BR1087" s="15"/>
      <c r="BS1087" s="15"/>
      <c r="BT1087" s="15"/>
      <c r="BU1087" s="15"/>
      <c r="BV1087" s="15"/>
      <c r="BW1087" s="15"/>
      <c r="BX1087" s="15"/>
      <c r="BY1087" s="15"/>
      <c r="BZ1087" s="15"/>
      <c r="CA1087" s="15"/>
      <c r="CB1087" s="15"/>
      <c r="CC1087" s="15"/>
      <c r="CD1087" s="15"/>
      <c r="CE1087" s="15"/>
      <c r="CF1087" s="15"/>
      <c r="CG1087" s="15"/>
      <c r="CH1087" s="15"/>
      <c r="CI1087" s="15"/>
      <c r="CJ1087" s="15"/>
      <c r="CK1087" s="15"/>
      <c r="CL1087" s="15"/>
      <c r="CM1087" s="15"/>
      <c r="CN1087" s="15"/>
      <c r="CO1087" s="15"/>
      <c r="CP1087" s="15"/>
      <c r="CQ1087" s="15"/>
      <c r="CR1087" s="15"/>
      <c r="CS1087" s="15"/>
      <c r="CT1087" s="15"/>
      <c r="CU1087" s="15"/>
      <c r="CV1087" s="15"/>
      <c r="CW1087" s="15"/>
      <c r="CX1087" s="15"/>
      <c r="CY1087" s="15"/>
      <c r="CZ1087" s="15"/>
      <c r="DA1087" s="15"/>
      <c r="DB1087" s="15"/>
      <c r="DC1087" s="15"/>
      <c r="DD1087" s="15"/>
      <c r="DE1087" s="15"/>
      <c r="DF1087" s="15"/>
      <c r="DG1087" s="15"/>
      <c r="DH1087" s="15"/>
      <c r="DI1087" s="15"/>
      <c r="DJ1087" s="15"/>
      <c r="DK1087" s="15"/>
      <c r="DL1087" s="15"/>
      <c r="DM1087" s="15"/>
      <c r="DN1087" s="15"/>
      <c r="DO1087" s="15"/>
      <c r="DP1087" s="15"/>
      <c r="DQ1087" s="15"/>
      <c r="DR1087" s="15"/>
      <c r="DS1087" s="15"/>
      <c r="DT1087" s="15"/>
      <c r="DU1087" s="15"/>
      <c r="DV1087" s="15"/>
      <c r="DW1087" s="15"/>
      <c r="DX1087" s="15"/>
      <c r="DY1087" s="15"/>
      <c r="DZ1087" s="15"/>
      <c r="EA1087" s="15"/>
      <c r="EB1087" s="15"/>
      <c r="EC1087" s="15"/>
      <c r="ED1087" s="15"/>
      <c r="EE1087" s="15"/>
      <c r="EF1087" s="15"/>
      <c r="EG1087" s="15"/>
      <c r="EH1087" s="15"/>
      <c r="EI1087" s="15"/>
      <c r="EJ1087" s="15"/>
      <c r="EK1087" s="15"/>
      <c r="EL1087" s="15"/>
      <c r="EM1087" s="15"/>
      <c r="EN1087" s="15"/>
      <c r="EO1087" s="15"/>
      <c r="EP1087" s="15"/>
      <c r="EQ1087" s="15"/>
      <c r="ER1087" s="15"/>
      <c r="ES1087" s="15"/>
      <c r="ET1087" s="15"/>
      <c r="EU1087" s="15"/>
      <c r="EV1087" s="15"/>
      <c r="EW1087" s="15"/>
      <c r="EX1087" s="15"/>
      <c r="EY1087" s="15"/>
      <c r="EZ1087" s="15"/>
      <c r="FA1087" s="15"/>
      <c r="FB1087" s="15"/>
      <c r="FC1087" s="15"/>
      <c r="FD1087" s="15"/>
      <c r="FE1087" s="15"/>
      <c r="FF1087" s="15"/>
      <c r="FG1087" s="15"/>
      <c r="FH1087" s="15"/>
      <c r="FI1087" s="15"/>
      <c r="FJ1087" s="15"/>
      <c r="FK1087" s="15"/>
      <c r="FL1087" s="15"/>
      <c r="FM1087" s="15"/>
      <c r="FN1087" s="15"/>
      <c r="FO1087" s="15"/>
      <c r="FP1087" s="15"/>
      <c r="FQ1087" s="15"/>
      <c r="FR1087" s="15"/>
      <c r="FS1087" s="15"/>
      <c r="FT1087" s="15"/>
      <c r="FU1087" s="15"/>
      <c r="FV1087" s="15"/>
      <c r="FW1087" s="15"/>
      <c r="FX1087" s="15"/>
      <c r="FY1087" s="15"/>
      <c r="FZ1087" s="15"/>
      <c r="GA1087" s="15"/>
      <c r="GB1087" s="15"/>
      <c r="GC1087" s="15"/>
      <c r="GD1087" s="15"/>
      <c r="GE1087" s="15"/>
      <c r="GF1087" s="15"/>
      <c r="GG1087" s="15"/>
      <c r="GH1087" s="15"/>
      <c r="GI1087" s="15"/>
      <c r="GJ1087" s="15"/>
      <c r="GK1087" s="15"/>
      <c r="GL1087" s="15"/>
      <c r="GM1087" s="15"/>
      <c r="GN1087" s="15"/>
      <c r="GO1087" s="15"/>
      <c r="GP1087" s="15"/>
      <c r="GQ1087" s="15"/>
      <c r="GR1087" s="15"/>
      <c r="GS1087" s="15"/>
      <c r="GT1087" s="15"/>
      <c r="GU1087" s="15"/>
      <c r="GV1087" s="15"/>
      <c r="GW1087" s="15"/>
      <c r="GX1087" s="15"/>
      <c r="GY1087" s="15"/>
      <c r="GZ1087" s="15"/>
      <c r="HA1087" s="15"/>
      <c r="HB1087" s="15"/>
      <c r="HC1087" s="15"/>
      <c r="HD1087" s="15"/>
      <c r="HE1087" s="15"/>
      <c r="HF1087" s="15"/>
      <c r="HG1087" s="15"/>
      <c r="HH1087" s="15"/>
      <c r="HI1087" s="15"/>
      <c r="HJ1087" s="15"/>
      <c r="HK1087" s="15"/>
      <c r="HL1087" s="15"/>
      <c r="HM1087" s="15"/>
      <c r="HN1087" s="15"/>
      <c r="HO1087" s="15"/>
      <c r="HP1087" s="15"/>
      <c r="HQ1087" s="15"/>
      <c r="HR1087" s="15"/>
      <c r="HS1087" s="15"/>
      <c r="HT1087" s="15"/>
      <c r="HU1087" s="15"/>
      <c r="HV1087" s="15"/>
      <c r="HW1087" s="15"/>
      <c r="HX1087" s="15"/>
      <c r="HY1087" s="15"/>
      <c r="HZ1087" s="15"/>
      <c r="IA1087" s="15"/>
      <c r="IB1087" s="15"/>
    </row>
    <row r="1088" s="11" customFormat="1" ht="39.95" customHeight="1" spans="1:236">
      <c r="A1088" s="52">
        <v>289</v>
      </c>
      <c r="B1088" s="92" t="s">
        <v>2590</v>
      </c>
      <c r="C1088" s="62"/>
      <c r="D1088" s="62"/>
      <c r="E1088" s="62"/>
      <c r="F1088" s="64">
        <v>1</v>
      </c>
      <c r="G1088" s="70">
        <v>65.8</v>
      </c>
      <c r="H1088" s="70"/>
      <c r="I1088" s="70"/>
      <c r="J1088" s="95"/>
      <c r="K1088" s="70"/>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c r="AP1088" s="15"/>
      <c r="AQ1088" s="15"/>
      <c r="AR1088" s="15"/>
      <c r="AS1088" s="15"/>
      <c r="AT1088" s="15"/>
      <c r="AU1088" s="15"/>
      <c r="AV1088" s="15"/>
      <c r="AW1088" s="15"/>
      <c r="AX1088" s="15"/>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5"/>
      <c r="BZ1088" s="15"/>
      <c r="CA1088" s="15"/>
      <c r="CB1088" s="15"/>
      <c r="CC1088" s="15"/>
      <c r="CD1088" s="15"/>
      <c r="CE1088" s="15"/>
      <c r="CF1088" s="15"/>
      <c r="CG1088" s="15"/>
      <c r="CH1088" s="15"/>
      <c r="CI1088" s="15"/>
      <c r="CJ1088" s="15"/>
      <c r="CK1088" s="15"/>
      <c r="CL1088" s="15"/>
      <c r="CM1088" s="15"/>
      <c r="CN1088" s="15"/>
      <c r="CO1088" s="15"/>
      <c r="CP1088" s="15"/>
      <c r="CQ1088" s="15"/>
      <c r="CR1088" s="15"/>
      <c r="CS1088" s="15"/>
      <c r="CT1088" s="15"/>
      <c r="CU1088" s="15"/>
      <c r="CV1088" s="15"/>
      <c r="CW1088" s="15"/>
      <c r="CX1088" s="15"/>
      <c r="CY1088" s="15"/>
      <c r="CZ1088" s="15"/>
      <c r="DA1088" s="15"/>
      <c r="DB1088" s="15"/>
      <c r="DC1088" s="15"/>
      <c r="DD1088" s="15"/>
      <c r="DE1088" s="15"/>
      <c r="DF1088" s="15"/>
      <c r="DG1088" s="15"/>
      <c r="DH1088" s="15"/>
      <c r="DI1088" s="15"/>
      <c r="DJ1088" s="15"/>
      <c r="DK1088" s="15"/>
      <c r="DL1088" s="15"/>
      <c r="DM1088" s="15"/>
      <c r="DN1088" s="15"/>
      <c r="DO1088" s="15"/>
      <c r="DP1088" s="15"/>
      <c r="DQ1088" s="15"/>
      <c r="DR1088" s="15"/>
      <c r="DS1088" s="15"/>
      <c r="DT1088" s="15"/>
      <c r="DU1088" s="15"/>
      <c r="DV1088" s="15"/>
      <c r="DW1088" s="15"/>
      <c r="DX1088" s="15"/>
      <c r="DY1088" s="15"/>
      <c r="DZ1088" s="15"/>
      <c r="EA1088" s="15"/>
      <c r="EB1088" s="15"/>
      <c r="EC1088" s="15"/>
      <c r="ED1088" s="15"/>
      <c r="EE1088" s="15"/>
      <c r="EF1088" s="15"/>
      <c r="EG1088" s="15"/>
      <c r="EH1088" s="15"/>
      <c r="EI1088" s="15"/>
      <c r="EJ1088" s="15"/>
      <c r="EK1088" s="15"/>
      <c r="EL1088" s="15"/>
      <c r="EM1088" s="15"/>
      <c r="EN1088" s="15"/>
      <c r="EO1088" s="15"/>
      <c r="EP1088" s="15"/>
      <c r="EQ1088" s="15"/>
      <c r="ER1088" s="15"/>
      <c r="ES1088" s="15"/>
      <c r="ET1088" s="15"/>
      <c r="EU1088" s="15"/>
      <c r="EV1088" s="15"/>
      <c r="EW1088" s="15"/>
      <c r="EX1088" s="15"/>
      <c r="EY1088" s="15"/>
      <c r="EZ1088" s="15"/>
      <c r="FA1088" s="15"/>
      <c r="FB1088" s="15"/>
      <c r="FC1088" s="15"/>
      <c r="FD1088" s="15"/>
      <c r="FE1088" s="15"/>
      <c r="FF1088" s="15"/>
      <c r="FG1088" s="15"/>
      <c r="FH1088" s="15"/>
      <c r="FI1088" s="15"/>
      <c r="FJ1088" s="15"/>
      <c r="FK1088" s="15"/>
      <c r="FL1088" s="15"/>
      <c r="FM1088" s="15"/>
      <c r="FN1088" s="15"/>
      <c r="FO1088" s="15"/>
      <c r="FP1088" s="15"/>
      <c r="FQ1088" s="15"/>
      <c r="FR1088" s="15"/>
      <c r="FS1088" s="15"/>
      <c r="FT1088" s="15"/>
      <c r="FU1088" s="15"/>
      <c r="FV1088" s="15"/>
      <c r="FW1088" s="15"/>
      <c r="FX1088" s="15"/>
      <c r="FY1088" s="15"/>
      <c r="FZ1088" s="15"/>
      <c r="GA1088" s="15"/>
      <c r="GB1088" s="15"/>
      <c r="GC1088" s="15"/>
      <c r="GD1088" s="15"/>
      <c r="GE1088" s="15"/>
      <c r="GF1088" s="15"/>
      <c r="GG1088" s="15"/>
      <c r="GH1088" s="15"/>
      <c r="GI1088" s="15"/>
      <c r="GJ1088" s="15"/>
      <c r="GK1088" s="15"/>
      <c r="GL1088" s="15"/>
      <c r="GM1088" s="15"/>
      <c r="GN1088" s="15"/>
      <c r="GO1088" s="15"/>
      <c r="GP1088" s="15"/>
      <c r="GQ1088" s="15"/>
      <c r="GR1088" s="15"/>
      <c r="GS1088" s="15"/>
      <c r="GT1088" s="15"/>
      <c r="GU1088" s="15"/>
      <c r="GV1088" s="15"/>
      <c r="GW1088" s="15"/>
      <c r="GX1088" s="15"/>
      <c r="GY1088" s="15"/>
      <c r="GZ1088" s="15"/>
      <c r="HA1088" s="15"/>
      <c r="HB1088" s="15"/>
      <c r="HC1088" s="15"/>
      <c r="HD1088" s="15"/>
      <c r="HE1088" s="15"/>
      <c r="HF1088" s="15"/>
      <c r="HG1088" s="15"/>
      <c r="HH1088" s="15"/>
      <c r="HI1088" s="15"/>
      <c r="HJ1088" s="15"/>
      <c r="HK1088" s="15"/>
      <c r="HL1088" s="15"/>
      <c r="HM1088" s="15"/>
      <c r="HN1088" s="15"/>
      <c r="HO1088" s="15"/>
      <c r="HP1088" s="15"/>
      <c r="HQ1088" s="15"/>
      <c r="HR1088" s="15"/>
      <c r="HS1088" s="15"/>
      <c r="HT1088" s="15"/>
      <c r="HU1088" s="15"/>
      <c r="HV1088" s="15"/>
      <c r="HW1088" s="15"/>
      <c r="HX1088" s="15"/>
      <c r="HY1088" s="15"/>
      <c r="HZ1088" s="15"/>
      <c r="IA1088" s="15"/>
      <c r="IB1088" s="15"/>
    </row>
    <row r="1089" s="11" customFormat="1" ht="39.95" customHeight="1" spans="1:236">
      <c r="A1089" s="52">
        <v>290</v>
      </c>
      <c r="B1089" s="92" t="s">
        <v>2587</v>
      </c>
      <c r="C1089" s="62"/>
      <c r="D1089" s="62"/>
      <c r="E1089" s="62"/>
      <c r="F1089" s="64">
        <v>1</v>
      </c>
      <c r="G1089" s="70">
        <v>39.05</v>
      </c>
      <c r="H1089" s="70"/>
      <c r="I1089" s="70"/>
      <c r="J1089" s="95"/>
      <c r="K1089" s="70"/>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c r="AP1089" s="15"/>
      <c r="AQ1089" s="15"/>
      <c r="AR1089" s="15"/>
      <c r="AS1089" s="15"/>
      <c r="AT1089" s="15"/>
      <c r="AU1089" s="15"/>
      <c r="AV1089" s="15"/>
      <c r="AW1089" s="15"/>
      <c r="AX1089" s="15"/>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5"/>
      <c r="BZ1089" s="15"/>
      <c r="CA1089" s="15"/>
      <c r="CB1089" s="15"/>
      <c r="CC1089" s="15"/>
      <c r="CD1089" s="15"/>
      <c r="CE1089" s="15"/>
      <c r="CF1089" s="15"/>
      <c r="CG1089" s="15"/>
      <c r="CH1089" s="15"/>
      <c r="CI1089" s="15"/>
      <c r="CJ1089" s="15"/>
      <c r="CK1089" s="15"/>
      <c r="CL1089" s="15"/>
      <c r="CM1089" s="15"/>
      <c r="CN1089" s="15"/>
      <c r="CO1089" s="15"/>
      <c r="CP1089" s="15"/>
      <c r="CQ1089" s="15"/>
      <c r="CR1089" s="15"/>
      <c r="CS1089" s="15"/>
      <c r="CT1089" s="15"/>
      <c r="CU1089" s="15"/>
      <c r="CV1089" s="15"/>
      <c r="CW1089" s="15"/>
      <c r="CX1089" s="15"/>
      <c r="CY1089" s="15"/>
      <c r="CZ1089" s="15"/>
      <c r="DA1089" s="15"/>
      <c r="DB1089" s="15"/>
      <c r="DC1089" s="15"/>
      <c r="DD1089" s="15"/>
      <c r="DE1089" s="15"/>
      <c r="DF1089" s="15"/>
      <c r="DG1089" s="15"/>
      <c r="DH1089" s="15"/>
      <c r="DI1089" s="15"/>
      <c r="DJ1089" s="15"/>
      <c r="DK1089" s="15"/>
      <c r="DL1089" s="15"/>
      <c r="DM1089" s="15"/>
      <c r="DN1089" s="15"/>
      <c r="DO1089" s="15"/>
      <c r="DP1089" s="15"/>
      <c r="DQ1089" s="15"/>
      <c r="DR1089" s="15"/>
      <c r="DS1089" s="15"/>
      <c r="DT1089" s="15"/>
      <c r="DU1089" s="15"/>
      <c r="DV1089" s="15"/>
      <c r="DW1089" s="15"/>
      <c r="DX1089" s="15"/>
      <c r="DY1089" s="15"/>
      <c r="DZ1089" s="15"/>
      <c r="EA1089" s="15"/>
      <c r="EB1089" s="15"/>
      <c r="EC1089" s="15"/>
      <c r="ED1089" s="15"/>
      <c r="EE1089" s="15"/>
      <c r="EF1089" s="15"/>
      <c r="EG1089" s="15"/>
      <c r="EH1089" s="15"/>
      <c r="EI1089" s="15"/>
      <c r="EJ1089" s="15"/>
      <c r="EK1089" s="15"/>
      <c r="EL1089" s="15"/>
      <c r="EM1089" s="15"/>
      <c r="EN1089" s="15"/>
      <c r="EO1089" s="15"/>
      <c r="EP1089" s="15"/>
      <c r="EQ1089" s="15"/>
      <c r="ER1089" s="15"/>
      <c r="ES1089" s="15"/>
      <c r="ET1089" s="15"/>
      <c r="EU1089" s="15"/>
      <c r="EV1089" s="15"/>
      <c r="EW1089" s="15"/>
      <c r="EX1089" s="15"/>
      <c r="EY1089" s="15"/>
      <c r="EZ1089" s="15"/>
      <c r="FA1089" s="15"/>
      <c r="FB1089" s="15"/>
      <c r="FC1089" s="15"/>
      <c r="FD1089" s="15"/>
      <c r="FE1089" s="15"/>
      <c r="FF1089" s="15"/>
      <c r="FG1089" s="15"/>
      <c r="FH1089" s="15"/>
      <c r="FI1089" s="15"/>
      <c r="FJ1089" s="15"/>
      <c r="FK1089" s="15"/>
      <c r="FL1089" s="15"/>
      <c r="FM1089" s="15"/>
      <c r="FN1089" s="15"/>
      <c r="FO1089" s="15"/>
      <c r="FP1089" s="15"/>
      <c r="FQ1089" s="15"/>
      <c r="FR1089" s="15"/>
      <c r="FS1089" s="15"/>
      <c r="FT1089" s="15"/>
      <c r="FU1089" s="15"/>
      <c r="FV1089" s="15"/>
      <c r="FW1089" s="15"/>
      <c r="FX1089" s="15"/>
      <c r="FY1089" s="15"/>
      <c r="FZ1089" s="15"/>
      <c r="GA1089" s="15"/>
      <c r="GB1089" s="15"/>
      <c r="GC1089" s="15"/>
      <c r="GD1089" s="15"/>
      <c r="GE1089" s="15"/>
      <c r="GF1089" s="15"/>
      <c r="GG1089" s="15"/>
      <c r="GH1089" s="15"/>
      <c r="GI1089" s="15"/>
      <c r="GJ1089" s="15"/>
      <c r="GK1089" s="15"/>
      <c r="GL1089" s="15"/>
      <c r="GM1089" s="15"/>
      <c r="GN1089" s="15"/>
      <c r="GO1089" s="15"/>
      <c r="GP1089" s="15"/>
      <c r="GQ1089" s="15"/>
      <c r="GR1089" s="15"/>
      <c r="GS1089" s="15"/>
      <c r="GT1089" s="15"/>
      <c r="GU1089" s="15"/>
      <c r="GV1089" s="15"/>
      <c r="GW1089" s="15"/>
      <c r="GX1089" s="15"/>
      <c r="GY1089" s="15"/>
      <c r="GZ1089" s="15"/>
      <c r="HA1089" s="15"/>
      <c r="HB1089" s="15"/>
      <c r="HC1089" s="15"/>
      <c r="HD1089" s="15"/>
      <c r="HE1089" s="15"/>
      <c r="HF1089" s="15"/>
      <c r="HG1089" s="15"/>
      <c r="HH1089" s="15"/>
      <c r="HI1089" s="15"/>
      <c r="HJ1089" s="15"/>
      <c r="HK1089" s="15"/>
      <c r="HL1089" s="15"/>
      <c r="HM1089" s="15"/>
      <c r="HN1089" s="15"/>
      <c r="HO1089" s="15"/>
      <c r="HP1089" s="15"/>
      <c r="HQ1089" s="15"/>
      <c r="HR1089" s="15"/>
      <c r="HS1089" s="15"/>
      <c r="HT1089" s="15"/>
      <c r="HU1089" s="15"/>
      <c r="HV1089" s="15"/>
      <c r="HW1089" s="15"/>
      <c r="HX1089" s="15"/>
      <c r="HY1089" s="15"/>
      <c r="HZ1089" s="15"/>
      <c r="IA1089" s="15"/>
      <c r="IB1089" s="15"/>
    </row>
    <row r="1090" ht="24" spans="1:11">
      <c r="A1090" s="32">
        <v>464</v>
      </c>
      <c r="B1090" s="96" t="s">
        <v>2591</v>
      </c>
      <c r="C1090" s="34" t="s">
        <v>2592</v>
      </c>
      <c r="D1090" s="34" t="s">
        <v>259</v>
      </c>
      <c r="E1090" s="34" t="s">
        <v>2593</v>
      </c>
      <c r="F1090" s="64">
        <v>1</v>
      </c>
      <c r="G1090" s="32">
        <v>20</v>
      </c>
      <c r="H1090" s="34" t="s">
        <v>2594</v>
      </c>
      <c r="I1090" s="34"/>
      <c r="J1090" s="34" t="s">
        <v>2595</v>
      </c>
      <c r="K1090" s="34" t="s">
        <v>2596</v>
      </c>
    </row>
    <row r="1091" ht="24" spans="1:11">
      <c r="A1091" s="32">
        <v>465</v>
      </c>
      <c r="B1091" s="96" t="s">
        <v>2597</v>
      </c>
      <c r="C1091" s="34" t="s">
        <v>2598</v>
      </c>
      <c r="D1091" s="34" t="s">
        <v>290</v>
      </c>
      <c r="E1091" s="34" t="s">
        <v>2599</v>
      </c>
      <c r="F1091" s="64">
        <v>1</v>
      </c>
      <c r="G1091" s="32">
        <v>10</v>
      </c>
      <c r="H1091" s="34" t="s">
        <v>2600</v>
      </c>
      <c r="I1091" s="34"/>
      <c r="J1091" s="34" t="s">
        <v>2595</v>
      </c>
      <c r="K1091" s="34" t="s">
        <v>2596</v>
      </c>
    </row>
    <row r="1092" s="7" customFormat="1" ht="24" spans="1:11">
      <c r="A1092" s="32">
        <v>466</v>
      </c>
      <c r="B1092" s="97" t="s">
        <v>2601</v>
      </c>
      <c r="C1092" s="34" t="s">
        <v>2602</v>
      </c>
      <c r="D1092" s="34" t="s">
        <v>1315</v>
      </c>
      <c r="E1092" s="34" t="s">
        <v>1970</v>
      </c>
      <c r="F1092" s="64">
        <v>1</v>
      </c>
      <c r="G1092" s="32">
        <v>10</v>
      </c>
      <c r="H1092" s="34"/>
      <c r="I1092" s="34">
        <v>10</v>
      </c>
      <c r="J1092" s="34"/>
      <c r="K1092" s="34"/>
    </row>
    <row r="1093" ht="24" spans="1:11">
      <c r="A1093" s="32">
        <v>467</v>
      </c>
      <c r="B1093" s="96" t="s">
        <v>2603</v>
      </c>
      <c r="C1093" s="34" t="s">
        <v>2604</v>
      </c>
      <c r="D1093" s="34" t="s">
        <v>130</v>
      </c>
      <c r="E1093" s="34" t="s">
        <v>1966</v>
      </c>
      <c r="F1093" s="64">
        <v>1</v>
      </c>
      <c r="G1093" s="32">
        <v>10</v>
      </c>
      <c r="H1093" s="34" t="s">
        <v>2605</v>
      </c>
      <c r="I1093" s="34"/>
      <c r="J1093" s="34" t="s">
        <v>2595</v>
      </c>
      <c r="K1093" s="34" t="s">
        <v>2606</v>
      </c>
    </row>
    <row r="1094" ht="36" spans="1:11">
      <c r="A1094" s="32">
        <v>468</v>
      </c>
      <c r="B1094" s="96" t="s">
        <v>2607</v>
      </c>
      <c r="C1094" s="34" t="s">
        <v>2608</v>
      </c>
      <c r="D1094" s="34" t="s">
        <v>2609</v>
      </c>
      <c r="E1094" s="34" t="s">
        <v>2599</v>
      </c>
      <c r="F1094" s="64">
        <v>1</v>
      </c>
      <c r="G1094" s="32">
        <v>10</v>
      </c>
      <c r="H1094" s="34" t="s">
        <v>2610</v>
      </c>
      <c r="I1094" s="34">
        <v>10</v>
      </c>
      <c r="J1094" s="34"/>
      <c r="K1094" s="34"/>
    </row>
    <row r="1095" ht="36" spans="1:11">
      <c r="A1095" s="32">
        <v>469</v>
      </c>
      <c r="B1095" s="96" t="s">
        <v>2611</v>
      </c>
      <c r="C1095" s="34" t="s">
        <v>2612</v>
      </c>
      <c r="D1095" s="34" t="s">
        <v>2613</v>
      </c>
      <c r="E1095" s="34" t="s">
        <v>1785</v>
      </c>
      <c r="F1095" s="64">
        <v>1</v>
      </c>
      <c r="G1095" s="32">
        <v>10</v>
      </c>
      <c r="H1095" s="34" t="s">
        <v>2614</v>
      </c>
      <c r="I1095" s="34">
        <v>10</v>
      </c>
      <c r="J1095" s="34"/>
      <c r="K1095" s="34"/>
    </row>
    <row r="1096" s="7" customFormat="1" ht="24" spans="1:11">
      <c r="A1096" s="32">
        <v>470</v>
      </c>
      <c r="B1096" s="97" t="s">
        <v>2615</v>
      </c>
      <c r="C1096" s="34" t="s">
        <v>2616</v>
      </c>
      <c r="D1096" s="34" t="s">
        <v>979</v>
      </c>
      <c r="E1096" s="34" t="s">
        <v>1970</v>
      </c>
      <c r="F1096" s="64">
        <v>1</v>
      </c>
      <c r="G1096" s="32">
        <v>10</v>
      </c>
      <c r="H1096" s="34" t="s">
        <v>2617</v>
      </c>
      <c r="I1096" s="34">
        <v>10</v>
      </c>
      <c r="J1096" s="34"/>
      <c r="K1096" s="34"/>
    </row>
    <row r="1097" ht="24" spans="1:11">
      <c r="A1097" s="32">
        <v>471</v>
      </c>
      <c r="B1097" s="96" t="s">
        <v>2618</v>
      </c>
      <c r="C1097" s="34" t="s">
        <v>2619</v>
      </c>
      <c r="D1097" s="34" t="s">
        <v>409</v>
      </c>
      <c r="E1097" s="34" t="s">
        <v>2620</v>
      </c>
      <c r="F1097" s="64">
        <v>1</v>
      </c>
      <c r="G1097" s="32">
        <v>10</v>
      </c>
      <c r="H1097" s="34" t="s">
        <v>2621</v>
      </c>
      <c r="I1097" s="34">
        <v>10</v>
      </c>
      <c r="J1097" s="34"/>
      <c r="K1097" s="34"/>
    </row>
    <row r="1098" ht="36" spans="1:11">
      <c r="A1098" s="32">
        <v>472</v>
      </c>
      <c r="B1098" s="96" t="s">
        <v>2622</v>
      </c>
      <c r="C1098" s="34" t="s">
        <v>2612</v>
      </c>
      <c r="D1098" s="34" t="s">
        <v>2623</v>
      </c>
      <c r="E1098" s="34" t="s">
        <v>1785</v>
      </c>
      <c r="F1098" s="64">
        <v>1</v>
      </c>
      <c r="G1098" s="32">
        <v>20</v>
      </c>
      <c r="H1098" s="34" t="s">
        <v>2624</v>
      </c>
      <c r="I1098" s="34"/>
      <c r="J1098" s="34" t="s">
        <v>2595</v>
      </c>
      <c r="K1098" s="34" t="s">
        <v>2625</v>
      </c>
    </row>
    <row r="1099" ht="24" spans="1:11">
      <c r="A1099" s="32">
        <v>473</v>
      </c>
      <c r="B1099" s="96" t="s">
        <v>2626</v>
      </c>
      <c r="C1099" s="34" t="s">
        <v>2627</v>
      </c>
      <c r="D1099" s="34" t="s">
        <v>49</v>
      </c>
      <c r="E1099" s="34" t="s">
        <v>2599</v>
      </c>
      <c r="F1099" s="64">
        <v>1</v>
      </c>
      <c r="G1099" s="32">
        <v>10</v>
      </c>
      <c r="H1099" s="34" t="s">
        <v>2624</v>
      </c>
      <c r="I1099" s="34"/>
      <c r="J1099" s="34" t="s">
        <v>2595</v>
      </c>
      <c r="K1099" s="34" t="s">
        <v>2625</v>
      </c>
    </row>
    <row r="1100" ht="24" spans="1:11">
      <c r="A1100" s="32">
        <v>474</v>
      </c>
      <c r="B1100" s="96" t="s">
        <v>2628</v>
      </c>
      <c r="C1100" s="34" t="s">
        <v>2604</v>
      </c>
      <c r="D1100" s="34" t="s">
        <v>605</v>
      </c>
      <c r="E1100" s="34" t="s">
        <v>1966</v>
      </c>
      <c r="F1100" s="64">
        <v>1</v>
      </c>
      <c r="G1100" s="32">
        <v>10</v>
      </c>
      <c r="H1100" s="34" t="s">
        <v>2629</v>
      </c>
      <c r="I1100" s="34"/>
      <c r="J1100" s="34" t="s">
        <v>2595</v>
      </c>
      <c r="K1100" s="34" t="s">
        <v>2630</v>
      </c>
    </row>
    <row r="1101" ht="24" spans="1:11">
      <c r="A1101" s="32">
        <v>475</v>
      </c>
      <c r="B1101" s="96" t="s">
        <v>2631</v>
      </c>
      <c r="C1101" s="34" t="s">
        <v>2632</v>
      </c>
      <c r="D1101" s="34" t="s">
        <v>609</v>
      </c>
      <c r="E1101" s="34" t="s">
        <v>2599</v>
      </c>
      <c r="F1101" s="64">
        <v>1</v>
      </c>
      <c r="G1101" s="32">
        <v>10</v>
      </c>
      <c r="H1101" s="34" t="s">
        <v>2633</v>
      </c>
      <c r="I1101" s="34"/>
      <c r="J1101" s="34" t="s">
        <v>2595</v>
      </c>
      <c r="K1101" s="34" t="s">
        <v>2630</v>
      </c>
    </row>
    <row r="1102" ht="24" spans="1:11">
      <c r="A1102" s="32">
        <v>476</v>
      </c>
      <c r="B1102" s="96" t="s">
        <v>2634</v>
      </c>
      <c r="C1102" s="34" t="s">
        <v>2635</v>
      </c>
      <c r="D1102" s="34" t="s">
        <v>1395</v>
      </c>
      <c r="E1102" s="34" t="s">
        <v>1966</v>
      </c>
      <c r="F1102" s="64">
        <v>1</v>
      </c>
      <c r="G1102" s="32">
        <v>10</v>
      </c>
      <c r="H1102" s="34" t="s">
        <v>2636</v>
      </c>
      <c r="I1102" s="34"/>
      <c r="J1102" s="34" t="s">
        <v>2595</v>
      </c>
      <c r="K1102" s="34" t="s">
        <v>2637</v>
      </c>
    </row>
    <row r="1103" ht="36" spans="1:11">
      <c r="A1103" s="32">
        <v>477</v>
      </c>
      <c r="B1103" s="96" t="s">
        <v>2638</v>
      </c>
      <c r="C1103" s="34" t="s">
        <v>2639</v>
      </c>
      <c r="D1103" s="34" t="s">
        <v>2640</v>
      </c>
      <c r="E1103" s="34" t="s">
        <v>1785</v>
      </c>
      <c r="F1103" s="64">
        <v>1</v>
      </c>
      <c r="G1103" s="32">
        <v>10</v>
      </c>
      <c r="H1103" s="34" t="s">
        <v>2641</v>
      </c>
      <c r="I1103" s="34"/>
      <c r="J1103" s="34"/>
      <c r="K1103" s="34"/>
    </row>
    <row r="1104" ht="24" spans="1:11">
      <c r="A1104" s="32">
        <v>478</v>
      </c>
      <c r="B1104" s="96" t="s">
        <v>2642</v>
      </c>
      <c r="C1104" s="34" t="s">
        <v>2643</v>
      </c>
      <c r="D1104" s="34" t="s">
        <v>1278</v>
      </c>
      <c r="E1104" s="34" t="s">
        <v>2593</v>
      </c>
      <c r="F1104" s="64">
        <v>1</v>
      </c>
      <c r="G1104" s="32">
        <v>20</v>
      </c>
      <c r="H1104" s="34" t="s">
        <v>2614</v>
      </c>
      <c r="I1104" s="34"/>
      <c r="J1104" s="34" t="s">
        <v>2595</v>
      </c>
      <c r="K1104" s="34" t="s">
        <v>1246</v>
      </c>
    </row>
    <row r="1105" ht="36" spans="1:11">
      <c r="A1105" s="32">
        <v>479</v>
      </c>
      <c r="B1105" s="96" t="s">
        <v>2644</v>
      </c>
      <c r="C1105" s="34" t="s">
        <v>2608</v>
      </c>
      <c r="D1105" s="34" t="s">
        <v>2645</v>
      </c>
      <c r="E1105" s="34" t="s">
        <v>1785</v>
      </c>
      <c r="F1105" s="64">
        <v>1</v>
      </c>
      <c r="G1105" s="32">
        <v>29.871275</v>
      </c>
      <c r="H1105" s="34" t="s">
        <v>2624</v>
      </c>
      <c r="I1105" s="34"/>
      <c r="J1105" s="34" t="s">
        <v>2595</v>
      </c>
      <c r="K1105" s="34" t="s">
        <v>1246</v>
      </c>
    </row>
    <row r="1106" ht="24" spans="1:11">
      <c r="A1106" s="32">
        <v>480</v>
      </c>
      <c r="B1106" s="96" t="s">
        <v>2646</v>
      </c>
      <c r="C1106" s="34" t="s">
        <v>2602</v>
      </c>
      <c r="D1106" s="34" t="s">
        <v>2647</v>
      </c>
      <c r="E1106" s="34" t="s">
        <v>1970</v>
      </c>
      <c r="F1106" s="64">
        <v>1</v>
      </c>
      <c r="G1106" s="32">
        <v>20</v>
      </c>
      <c r="H1106" s="34" t="s">
        <v>2648</v>
      </c>
      <c r="I1106" s="34"/>
      <c r="J1106" s="34" t="s">
        <v>2595</v>
      </c>
      <c r="K1106" s="34" t="s">
        <v>2649</v>
      </c>
    </row>
    <row r="1107" ht="63" customHeight="1" spans="1:11">
      <c r="A1107" s="32">
        <v>481</v>
      </c>
      <c r="B1107" s="97" t="s">
        <v>2650</v>
      </c>
      <c r="C1107" s="34" t="s">
        <v>2651</v>
      </c>
      <c r="D1107" s="34" t="s">
        <v>825</v>
      </c>
      <c r="E1107" s="34" t="s">
        <v>2652</v>
      </c>
      <c r="F1107" s="64">
        <v>1</v>
      </c>
      <c r="G1107" s="32">
        <v>20</v>
      </c>
      <c r="H1107" s="34" t="s">
        <v>2653</v>
      </c>
      <c r="I1107" s="34"/>
      <c r="J1107" s="34"/>
      <c r="K1107" s="34"/>
    </row>
    <row r="1108" ht="24" spans="1:11">
      <c r="A1108" s="32">
        <v>482</v>
      </c>
      <c r="B1108" s="96" t="s">
        <v>2654</v>
      </c>
      <c r="C1108" s="34" t="s">
        <v>2655</v>
      </c>
      <c r="D1108" s="34" t="s">
        <v>2656</v>
      </c>
      <c r="E1108" s="34" t="s">
        <v>1966</v>
      </c>
      <c r="F1108" s="48">
        <v>1</v>
      </c>
      <c r="G1108" s="32">
        <v>10</v>
      </c>
      <c r="H1108" s="34" t="s">
        <v>2657</v>
      </c>
      <c r="I1108" s="34"/>
      <c r="J1108" s="34" t="s">
        <v>2595</v>
      </c>
      <c r="K1108" s="34" t="s">
        <v>2658</v>
      </c>
    </row>
    <row r="1109" ht="24" spans="1:11">
      <c r="A1109" s="32">
        <v>483</v>
      </c>
      <c r="B1109" s="96" t="s">
        <v>2659</v>
      </c>
      <c r="C1109" s="34" t="s">
        <v>2660</v>
      </c>
      <c r="D1109" s="34" t="s">
        <v>203</v>
      </c>
      <c r="E1109" s="34" t="s">
        <v>2599</v>
      </c>
      <c r="F1109" s="48">
        <v>0.25</v>
      </c>
      <c r="G1109" s="32">
        <v>10</v>
      </c>
      <c r="H1109" s="34" t="s">
        <v>2661</v>
      </c>
      <c r="I1109" s="34"/>
      <c r="J1109" s="34"/>
      <c r="K1109" s="34"/>
    </row>
    <row r="1110" ht="24" spans="1:11">
      <c r="A1110" s="32">
        <v>484</v>
      </c>
      <c r="B1110" s="96" t="s">
        <v>2662</v>
      </c>
      <c r="C1110" s="34" t="s">
        <v>2663</v>
      </c>
      <c r="D1110" s="34" t="s">
        <v>2664</v>
      </c>
      <c r="E1110" s="34" t="s">
        <v>1807</v>
      </c>
      <c r="F1110" s="48">
        <v>1</v>
      </c>
      <c r="G1110" s="32">
        <v>35</v>
      </c>
      <c r="H1110" s="34" t="s">
        <v>2665</v>
      </c>
      <c r="I1110" s="34"/>
      <c r="J1110" s="34"/>
      <c r="K1110" s="34"/>
    </row>
    <row r="1111" ht="24" spans="1:11">
      <c r="A1111" s="32">
        <v>485</v>
      </c>
      <c r="B1111" s="96" t="s">
        <v>2666</v>
      </c>
      <c r="C1111" s="34" t="s">
        <v>2667</v>
      </c>
      <c r="D1111" s="34" t="s">
        <v>215</v>
      </c>
      <c r="E1111" s="34" t="s">
        <v>2668</v>
      </c>
      <c r="F1111" s="48">
        <v>1</v>
      </c>
      <c r="G1111" s="32">
        <v>10</v>
      </c>
      <c r="H1111" s="34" t="s">
        <v>2657</v>
      </c>
      <c r="I1111" s="34"/>
      <c r="J1111" s="34" t="s">
        <v>2595</v>
      </c>
      <c r="K1111" s="34" t="s">
        <v>2658</v>
      </c>
    </row>
    <row r="1112" ht="24" spans="1:11">
      <c r="A1112" s="32">
        <v>486</v>
      </c>
      <c r="B1112" s="96" t="s">
        <v>2669</v>
      </c>
      <c r="C1112" s="34" t="s">
        <v>2670</v>
      </c>
      <c r="D1112" s="34" t="s">
        <v>1163</v>
      </c>
      <c r="E1112" s="34" t="s">
        <v>2599</v>
      </c>
      <c r="F1112" s="48">
        <v>1</v>
      </c>
      <c r="G1112" s="32">
        <v>10</v>
      </c>
      <c r="H1112" s="34" t="s">
        <v>2671</v>
      </c>
      <c r="I1112" s="34"/>
      <c r="J1112" s="34" t="s">
        <v>2595</v>
      </c>
      <c r="K1112" s="34" t="s">
        <v>1087</v>
      </c>
    </row>
    <row r="1113" ht="24" spans="1:11">
      <c r="A1113" s="32">
        <v>488</v>
      </c>
      <c r="B1113" s="96" t="s">
        <v>2672</v>
      </c>
      <c r="C1113" s="34" t="s">
        <v>2673</v>
      </c>
      <c r="D1113" s="34" t="s">
        <v>2674</v>
      </c>
      <c r="E1113" s="34" t="s">
        <v>2599</v>
      </c>
      <c r="F1113" s="48"/>
      <c r="G1113" s="32">
        <v>15</v>
      </c>
      <c r="H1113" s="34"/>
      <c r="I1113" s="34"/>
      <c r="J1113" s="34"/>
      <c r="K1113" s="34"/>
    </row>
    <row r="1114" ht="24" spans="1:11">
      <c r="A1114" s="32">
        <v>489</v>
      </c>
      <c r="B1114" s="96" t="s">
        <v>2675</v>
      </c>
      <c r="C1114" s="34" t="s">
        <v>2604</v>
      </c>
      <c r="D1114" s="34" t="s">
        <v>832</v>
      </c>
      <c r="E1114" s="34" t="s">
        <v>1966</v>
      </c>
      <c r="F1114" s="48">
        <v>1</v>
      </c>
      <c r="G1114" s="32">
        <v>10</v>
      </c>
      <c r="H1114" s="34" t="s">
        <v>2641</v>
      </c>
      <c r="I1114" s="34"/>
      <c r="J1114" s="34" t="s">
        <v>2595</v>
      </c>
      <c r="K1114" s="34" t="s">
        <v>2676</v>
      </c>
    </row>
    <row r="1115" ht="24" spans="1:11">
      <c r="A1115" s="32">
        <v>490</v>
      </c>
      <c r="B1115" s="96" t="s">
        <v>2677</v>
      </c>
      <c r="C1115" s="34" t="s">
        <v>2604</v>
      </c>
      <c r="D1115" s="34" t="s">
        <v>874</v>
      </c>
      <c r="E1115" s="34" t="s">
        <v>1966</v>
      </c>
      <c r="F1115" s="48"/>
      <c r="G1115" s="32">
        <v>10</v>
      </c>
      <c r="H1115" s="34"/>
      <c r="I1115" s="34"/>
      <c r="J1115" s="34"/>
      <c r="K1115" s="34"/>
    </row>
    <row r="1116" ht="24" spans="1:11">
      <c r="A1116" s="32">
        <v>491</v>
      </c>
      <c r="B1116" s="96" t="s">
        <v>2678</v>
      </c>
      <c r="C1116" s="34" t="s">
        <v>2679</v>
      </c>
      <c r="D1116" s="34" t="s">
        <v>2103</v>
      </c>
      <c r="E1116" s="34" t="s">
        <v>2652</v>
      </c>
      <c r="F1116" s="48">
        <v>1</v>
      </c>
      <c r="G1116" s="32">
        <v>20</v>
      </c>
      <c r="H1116" s="34" t="s">
        <v>2633</v>
      </c>
      <c r="I1116" s="34"/>
      <c r="J1116" s="34" t="s">
        <v>2595</v>
      </c>
      <c r="K1116" s="34" t="s">
        <v>2676</v>
      </c>
    </row>
    <row r="1117" ht="24" spans="1:11">
      <c r="A1117" s="32">
        <v>493</v>
      </c>
      <c r="B1117" s="96" t="s">
        <v>2680</v>
      </c>
      <c r="C1117" s="34" t="s">
        <v>2681</v>
      </c>
      <c r="D1117" s="34" t="s">
        <v>745</v>
      </c>
      <c r="E1117" s="34" t="s">
        <v>2682</v>
      </c>
      <c r="F1117" s="48">
        <v>1</v>
      </c>
      <c r="G1117" s="32">
        <v>30</v>
      </c>
      <c r="H1117" s="34" t="s">
        <v>2683</v>
      </c>
      <c r="I1117" s="34"/>
      <c r="J1117" s="34" t="s">
        <v>2595</v>
      </c>
      <c r="K1117" s="34" t="s">
        <v>2684</v>
      </c>
    </row>
    <row r="1118" ht="36" spans="1:11">
      <c r="A1118" s="32">
        <v>494</v>
      </c>
      <c r="B1118" s="96" t="s">
        <v>2680</v>
      </c>
      <c r="C1118" s="34" t="s">
        <v>2673</v>
      </c>
      <c r="D1118" s="34" t="s">
        <v>2685</v>
      </c>
      <c r="E1118" s="34" t="s">
        <v>1970</v>
      </c>
      <c r="F1118" s="48">
        <v>1</v>
      </c>
      <c r="G1118" s="32">
        <v>20</v>
      </c>
      <c r="H1118" s="34" t="s">
        <v>2605</v>
      </c>
      <c r="I1118" s="34"/>
      <c r="J1118" s="34" t="s">
        <v>2595</v>
      </c>
      <c r="K1118" s="34" t="s">
        <v>2684</v>
      </c>
    </row>
    <row r="1119" ht="24" spans="1:11">
      <c r="A1119" s="32">
        <v>495</v>
      </c>
      <c r="B1119" s="96" t="s">
        <v>2686</v>
      </c>
      <c r="C1119" s="34" t="s">
        <v>2604</v>
      </c>
      <c r="D1119" s="34" t="s">
        <v>757</v>
      </c>
      <c r="E1119" s="34" t="s">
        <v>1966</v>
      </c>
      <c r="F1119" s="48">
        <v>1</v>
      </c>
      <c r="G1119" s="32">
        <v>10</v>
      </c>
      <c r="H1119" s="34" t="s">
        <v>2653</v>
      </c>
      <c r="I1119" s="34"/>
      <c r="J1119" s="34" t="s">
        <v>2595</v>
      </c>
      <c r="K1119" s="34" t="s">
        <v>2684</v>
      </c>
    </row>
    <row r="1120" ht="24" spans="1:11">
      <c r="A1120" s="32">
        <v>496</v>
      </c>
      <c r="B1120" s="96" t="s">
        <v>2687</v>
      </c>
      <c r="C1120" s="34" t="s">
        <v>2670</v>
      </c>
      <c r="D1120" s="34" t="s">
        <v>2688</v>
      </c>
      <c r="E1120" s="34" t="s">
        <v>2599</v>
      </c>
      <c r="F1120" s="48">
        <v>1</v>
      </c>
      <c r="G1120" s="32">
        <v>10</v>
      </c>
      <c r="H1120" s="34" t="s">
        <v>2689</v>
      </c>
      <c r="I1120" s="34"/>
      <c r="J1120" s="34" t="s">
        <v>2595</v>
      </c>
      <c r="K1120" s="34" t="s">
        <v>2606</v>
      </c>
    </row>
    <row r="1121" ht="24" spans="1:11">
      <c r="A1121" s="32">
        <v>497</v>
      </c>
      <c r="B1121" s="96" t="s">
        <v>2690</v>
      </c>
      <c r="C1121" s="34" t="s">
        <v>2691</v>
      </c>
      <c r="D1121" s="34" t="s">
        <v>1050</v>
      </c>
      <c r="E1121" s="34" t="s">
        <v>1966</v>
      </c>
      <c r="F1121" s="48"/>
      <c r="G1121" s="32">
        <v>4</v>
      </c>
      <c r="H1121" s="34"/>
      <c r="I1121" s="34"/>
      <c r="J1121" s="34"/>
      <c r="K1121" s="34"/>
    </row>
    <row r="1122" ht="36" spans="1:11">
      <c r="A1122" s="32">
        <v>498</v>
      </c>
      <c r="B1122" s="96" t="s">
        <v>2692</v>
      </c>
      <c r="C1122" s="34" t="s">
        <v>2693</v>
      </c>
      <c r="D1122" s="34" t="s">
        <v>2694</v>
      </c>
      <c r="E1122" s="34" t="s">
        <v>2652</v>
      </c>
      <c r="F1122" s="48">
        <v>1</v>
      </c>
      <c r="G1122" s="32">
        <v>35</v>
      </c>
      <c r="H1122" s="34" t="s">
        <v>2695</v>
      </c>
      <c r="I1122" s="34"/>
      <c r="J1122" s="34" t="s">
        <v>2595</v>
      </c>
      <c r="K1122" s="34" t="s">
        <v>2696</v>
      </c>
    </row>
    <row r="1123" ht="24" spans="1:11">
      <c r="A1123" s="32">
        <v>499</v>
      </c>
      <c r="B1123" s="96" t="s">
        <v>2697</v>
      </c>
      <c r="C1123" s="34" t="s">
        <v>2604</v>
      </c>
      <c r="D1123" s="34" t="s">
        <v>2698</v>
      </c>
      <c r="E1123" s="34" t="s">
        <v>1966</v>
      </c>
      <c r="F1123" s="48">
        <v>1</v>
      </c>
      <c r="G1123" s="32">
        <v>10</v>
      </c>
      <c r="H1123" s="34" t="s">
        <v>2699</v>
      </c>
      <c r="I1123" s="34"/>
      <c r="J1123" s="34" t="s">
        <v>2595</v>
      </c>
      <c r="K1123" s="34" t="s">
        <v>2696</v>
      </c>
    </row>
    <row r="1124" ht="36" spans="1:11">
      <c r="A1124" s="32">
        <v>500</v>
      </c>
      <c r="B1124" s="96" t="s">
        <v>2700</v>
      </c>
      <c r="C1124" s="34" t="s">
        <v>2701</v>
      </c>
      <c r="D1124" s="34" t="s">
        <v>2702</v>
      </c>
      <c r="E1124" s="34" t="s">
        <v>2703</v>
      </c>
      <c r="F1124" s="48">
        <v>1</v>
      </c>
      <c r="G1124" s="32">
        <v>30</v>
      </c>
      <c r="H1124" s="34" t="s">
        <v>2641</v>
      </c>
      <c r="I1124" s="34"/>
      <c r="J1124" s="34" t="s">
        <v>2595</v>
      </c>
      <c r="K1124" s="34" t="s">
        <v>2606</v>
      </c>
    </row>
    <row r="1125" ht="24" spans="1:11">
      <c r="A1125" s="32">
        <v>502</v>
      </c>
      <c r="B1125" s="97" t="s">
        <v>2704</v>
      </c>
      <c r="C1125" s="34" t="s">
        <v>2705</v>
      </c>
      <c r="D1125" s="34" t="s">
        <v>749</v>
      </c>
      <c r="E1125" s="34" t="s">
        <v>2706</v>
      </c>
      <c r="F1125" s="48"/>
      <c r="G1125" s="40">
        <v>10</v>
      </c>
      <c r="H1125" s="34"/>
      <c r="I1125" s="34"/>
      <c r="J1125" s="34"/>
      <c r="K1125" s="34"/>
    </row>
    <row r="1126" ht="24" spans="1:11">
      <c r="A1126" s="32">
        <v>503</v>
      </c>
      <c r="B1126" s="97" t="s">
        <v>2707</v>
      </c>
      <c r="C1126" s="34" t="s">
        <v>2673</v>
      </c>
      <c r="D1126" s="34" t="s">
        <v>2708</v>
      </c>
      <c r="E1126" s="34" t="s">
        <v>2599</v>
      </c>
      <c r="F1126" s="48"/>
      <c r="G1126" s="40">
        <v>20</v>
      </c>
      <c r="H1126" s="34"/>
      <c r="I1126" s="34"/>
      <c r="J1126" s="34"/>
      <c r="K1126" s="34"/>
    </row>
    <row r="1127" ht="24" spans="1:11">
      <c r="A1127" s="32">
        <v>504</v>
      </c>
      <c r="B1127" s="96" t="s">
        <v>2675</v>
      </c>
      <c r="C1127" s="34" t="s">
        <v>2709</v>
      </c>
      <c r="D1127" s="34" t="s">
        <v>832</v>
      </c>
      <c r="E1127" s="34" t="s">
        <v>1966</v>
      </c>
      <c r="F1127" s="48">
        <v>1</v>
      </c>
      <c r="G1127" s="40">
        <v>15</v>
      </c>
      <c r="H1127" s="34" t="s">
        <v>2633</v>
      </c>
      <c r="I1127" s="34"/>
      <c r="J1127" s="34" t="s">
        <v>2595</v>
      </c>
      <c r="K1127" s="34" t="s">
        <v>2676</v>
      </c>
    </row>
    <row r="1128" ht="24" spans="1:11">
      <c r="A1128" s="32">
        <v>505</v>
      </c>
      <c r="B1128" s="96" t="s">
        <v>2601</v>
      </c>
      <c r="C1128" s="34" t="s">
        <v>2709</v>
      </c>
      <c r="D1128" s="34" t="s">
        <v>1315</v>
      </c>
      <c r="E1128" s="34" t="s">
        <v>1966</v>
      </c>
      <c r="F1128" s="48">
        <v>1</v>
      </c>
      <c r="G1128" s="40">
        <v>10</v>
      </c>
      <c r="H1128" s="34" t="s">
        <v>2600</v>
      </c>
      <c r="I1128" s="34"/>
      <c r="J1128" s="34" t="s">
        <v>2595</v>
      </c>
      <c r="K1128" s="34" t="s">
        <v>2710</v>
      </c>
    </row>
    <row r="1129" ht="24" spans="1:11">
      <c r="A1129" s="32">
        <v>506</v>
      </c>
      <c r="B1129" s="96" t="s">
        <v>2711</v>
      </c>
      <c r="C1129" s="34" t="s">
        <v>2712</v>
      </c>
      <c r="D1129" s="34" t="s">
        <v>1043</v>
      </c>
      <c r="E1129" s="34" t="s">
        <v>1966</v>
      </c>
      <c r="F1129" s="48">
        <v>1</v>
      </c>
      <c r="G1129" s="40">
        <v>10</v>
      </c>
      <c r="H1129" s="34" t="s">
        <v>2665</v>
      </c>
      <c r="I1129" s="34"/>
      <c r="J1129" s="34" t="s">
        <v>2595</v>
      </c>
      <c r="K1129" s="34" t="s">
        <v>2713</v>
      </c>
    </row>
    <row r="1130" ht="24" spans="1:11">
      <c r="A1130" s="32">
        <v>507</v>
      </c>
      <c r="B1130" s="97" t="s">
        <v>2622</v>
      </c>
      <c r="C1130" s="34" t="s">
        <v>2709</v>
      </c>
      <c r="D1130" s="34" t="s">
        <v>2714</v>
      </c>
      <c r="E1130" s="34" t="s">
        <v>1966</v>
      </c>
      <c r="F1130" s="48">
        <v>1</v>
      </c>
      <c r="G1130" s="40">
        <v>20</v>
      </c>
      <c r="H1130" s="34" t="s">
        <v>2671</v>
      </c>
      <c r="I1130" s="34"/>
      <c r="J1130" s="34"/>
      <c r="K1130" s="34"/>
    </row>
    <row r="1131" ht="24" spans="1:11">
      <c r="A1131" s="32">
        <v>508</v>
      </c>
      <c r="B1131" s="96" t="s">
        <v>2715</v>
      </c>
      <c r="C1131" s="34" t="s">
        <v>2712</v>
      </c>
      <c r="D1131" s="34" t="s">
        <v>1779</v>
      </c>
      <c r="E1131" s="34" t="s">
        <v>1966</v>
      </c>
      <c r="F1131" s="48">
        <v>1</v>
      </c>
      <c r="G1131" s="40">
        <v>10</v>
      </c>
      <c r="H1131" s="34" t="s">
        <v>2621</v>
      </c>
      <c r="I1131" s="34"/>
      <c r="J1131" s="34" t="s">
        <v>2595</v>
      </c>
      <c r="K1131" s="34" t="s">
        <v>2696</v>
      </c>
    </row>
    <row r="1132" ht="44.1" customHeight="1" spans="1:11">
      <c r="A1132" s="32">
        <v>510</v>
      </c>
      <c r="B1132" s="97" t="s">
        <v>2650</v>
      </c>
      <c r="C1132" s="34" t="s">
        <v>2716</v>
      </c>
      <c r="D1132" s="34" t="s">
        <v>825</v>
      </c>
      <c r="E1132" s="34" t="s">
        <v>1807</v>
      </c>
      <c r="F1132" s="48">
        <v>1</v>
      </c>
      <c r="G1132" s="40">
        <v>10</v>
      </c>
      <c r="H1132" s="34"/>
      <c r="I1132" s="34"/>
      <c r="J1132" s="34"/>
      <c r="K1132" s="34"/>
    </row>
    <row r="1133" s="7" customFormat="1" ht="60" spans="1:11">
      <c r="A1133" s="32">
        <v>511</v>
      </c>
      <c r="B1133" s="97" t="s">
        <v>2717</v>
      </c>
      <c r="C1133" s="34" t="s">
        <v>2718</v>
      </c>
      <c r="D1133" s="34" t="s">
        <v>2719</v>
      </c>
      <c r="E1133" s="34" t="s">
        <v>2720</v>
      </c>
      <c r="F1133" s="48">
        <v>1</v>
      </c>
      <c r="G1133" s="40">
        <v>20</v>
      </c>
      <c r="H1133" s="34"/>
      <c r="I1133" s="34"/>
      <c r="J1133" s="34"/>
      <c r="K1133" s="34"/>
    </row>
    <row r="1134" s="7" customFormat="1" ht="24" spans="1:11">
      <c r="A1134" s="32">
        <v>512</v>
      </c>
      <c r="B1134" s="96" t="s">
        <v>2721</v>
      </c>
      <c r="C1134" s="34" t="s">
        <v>2722</v>
      </c>
      <c r="D1134" s="34" t="s">
        <v>2723</v>
      </c>
      <c r="E1134" s="33" t="s">
        <v>2724</v>
      </c>
      <c r="F1134" s="48">
        <v>1</v>
      </c>
      <c r="G1134" s="40">
        <v>30</v>
      </c>
      <c r="H1134" s="33" t="s">
        <v>2641</v>
      </c>
      <c r="I1134" s="33"/>
      <c r="J1134" s="34" t="s">
        <v>2595</v>
      </c>
      <c r="K1134" s="33" t="s">
        <v>2725</v>
      </c>
    </row>
    <row r="1135" s="7" customFormat="1" ht="24" spans="1:11">
      <c r="A1135" s="32">
        <v>513</v>
      </c>
      <c r="B1135" s="96" t="s">
        <v>2726</v>
      </c>
      <c r="C1135" s="34" t="s">
        <v>2727</v>
      </c>
      <c r="D1135" s="34" t="s">
        <v>2728</v>
      </c>
      <c r="E1135" s="33" t="s">
        <v>2668</v>
      </c>
      <c r="F1135" s="48">
        <v>0.9</v>
      </c>
      <c r="G1135" s="40">
        <v>20</v>
      </c>
      <c r="H1135" s="33" t="s">
        <v>2729</v>
      </c>
      <c r="I1135" s="33"/>
      <c r="J1135" s="34" t="s">
        <v>2595</v>
      </c>
      <c r="K1135" s="33" t="s">
        <v>2725</v>
      </c>
    </row>
    <row r="1136" s="7" customFormat="1" ht="24" spans="1:11">
      <c r="A1136" s="32">
        <v>514</v>
      </c>
      <c r="B1136" s="96" t="s">
        <v>2730</v>
      </c>
      <c r="C1136" s="34" t="s">
        <v>2731</v>
      </c>
      <c r="D1136" s="34" t="s">
        <v>1619</v>
      </c>
      <c r="E1136" s="33" t="s">
        <v>2732</v>
      </c>
      <c r="F1136" s="48">
        <v>1</v>
      </c>
      <c r="G1136" s="40">
        <v>30</v>
      </c>
      <c r="H1136" s="34" t="s">
        <v>2733</v>
      </c>
      <c r="I1136" s="34"/>
      <c r="J1136" s="34" t="s">
        <v>2595</v>
      </c>
      <c r="K1136" s="33" t="s">
        <v>2725</v>
      </c>
    </row>
    <row r="1137" s="7" customFormat="1" ht="36" spans="1:11">
      <c r="A1137" s="32">
        <v>515</v>
      </c>
      <c r="B1137" s="96" t="s">
        <v>2734</v>
      </c>
      <c r="C1137" s="34" t="s">
        <v>2735</v>
      </c>
      <c r="D1137" s="34" t="s">
        <v>154</v>
      </c>
      <c r="E1137" s="33" t="s">
        <v>1807</v>
      </c>
      <c r="F1137" s="48">
        <v>1</v>
      </c>
      <c r="G1137" s="98">
        <v>46</v>
      </c>
      <c r="H1137" s="33" t="s">
        <v>2736</v>
      </c>
      <c r="I1137" s="33"/>
      <c r="J1137" s="34" t="s">
        <v>2595</v>
      </c>
      <c r="K1137" s="33" t="s">
        <v>2658</v>
      </c>
    </row>
    <row r="1138" s="7" customFormat="1" ht="24" spans="1:11">
      <c r="A1138" s="32">
        <v>516</v>
      </c>
      <c r="B1138" s="96" t="s">
        <v>2737</v>
      </c>
      <c r="C1138" s="34" t="s">
        <v>2738</v>
      </c>
      <c r="D1138" s="34" t="s">
        <v>154</v>
      </c>
      <c r="E1138" s="33" t="s">
        <v>2732</v>
      </c>
      <c r="F1138" s="48">
        <v>0.9</v>
      </c>
      <c r="G1138" s="40">
        <v>4</v>
      </c>
      <c r="H1138" s="34" t="s">
        <v>2739</v>
      </c>
      <c r="I1138" s="34"/>
      <c r="J1138" s="34" t="s">
        <v>2595</v>
      </c>
      <c r="K1138" s="33" t="s">
        <v>2658</v>
      </c>
    </row>
    <row r="1139" s="7" customFormat="1" ht="24" spans="1:11">
      <c r="A1139" s="32">
        <v>517</v>
      </c>
      <c r="B1139" s="96" t="s">
        <v>2654</v>
      </c>
      <c r="C1139" s="34" t="s">
        <v>2740</v>
      </c>
      <c r="D1139" s="34" t="s">
        <v>154</v>
      </c>
      <c r="E1139" s="33" t="s">
        <v>1807</v>
      </c>
      <c r="F1139" s="48">
        <v>1</v>
      </c>
      <c r="G1139" s="45">
        <v>30</v>
      </c>
      <c r="H1139" s="33" t="s">
        <v>2741</v>
      </c>
      <c r="I1139" s="33"/>
      <c r="J1139" s="34" t="s">
        <v>2595</v>
      </c>
      <c r="K1139" s="33" t="s">
        <v>2658</v>
      </c>
    </row>
    <row r="1140" ht="24" spans="1:11">
      <c r="A1140" s="32">
        <v>521</v>
      </c>
      <c r="B1140" s="96" t="s">
        <v>2742</v>
      </c>
      <c r="C1140" s="34" t="s">
        <v>2743</v>
      </c>
      <c r="D1140" s="34" t="s">
        <v>1315</v>
      </c>
      <c r="E1140" s="34" t="s">
        <v>2744</v>
      </c>
      <c r="F1140" s="48">
        <v>1</v>
      </c>
      <c r="G1140" s="32">
        <v>10</v>
      </c>
      <c r="H1140" s="34" t="s">
        <v>2745</v>
      </c>
      <c r="I1140" s="34"/>
      <c r="J1140" s="34" t="s">
        <v>2595</v>
      </c>
      <c r="K1140" s="34" t="s">
        <v>2710</v>
      </c>
    </row>
    <row r="1141" ht="36" customHeight="1" spans="1:11">
      <c r="A1141" s="32">
        <v>522</v>
      </c>
      <c r="B1141" s="96" t="s">
        <v>2607</v>
      </c>
      <c r="C1141" s="34" t="s">
        <v>2746</v>
      </c>
      <c r="D1141" s="34" t="s">
        <v>2609</v>
      </c>
      <c r="E1141" s="34" t="s">
        <v>2747</v>
      </c>
      <c r="F1141" s="48">
        <v>1</v>
      </c>
      <c r="G1141" s="32">
        <v>20</v>
      </c>
      <c r="H1141" s="34" t="s">
        <v>2610</v>
      </c>
      <c r="I1141" s="34"/>
      <c r="J1141" s="34" t="s">
        <v>2595</v>
      </c>
      <c r="K1141" s="34" t="s">
        <v>2748</v>
      </c>
    </row>
    <row r="1142" ht="32.1" customHeight="1" spans="1:11">
      <c r="A1142" s="32">
        <v>523</v>
      </c>
      <c r="B1142" s="96" t="s">
        <v>2611</v>
      </c>
      <c r="C1142" s="34" t="s">
        <v>2749</v>
      </c>
      <c r="D1142" s="34" t="s">
        <v>2613</v>
      </c>
      <c r="E1142" s="34" t="s">
        <v>2750</v>
      </c>
      <c r="F1142" s="48">
        <v>1</v>
      </c>
      <c r="G1142" s="32">
        <v>20</v>
      </c>
      <c r="H1142" s="34" t="s">
        <v>2614</v>
      </c>
      <c r="I1142" s="34"/>
      <c r="J1142" s="34" t="s">
        <v>2595</v>
      </c>
      <c r="K1142" s="34" t="s">
        <v>2748</v>
      </c>
    </row>
    <row r="1143" ht="24.75" spans="1:11">
      <c r="A1143" s="32">
        <v>524</v>
      </c>
      <c r="B1143" s="96" t="s">
        <v>2615</v>
      </c>
      <c r="C1143" s="34" t="s">
        <v>2751</v>
      </c>
      <c r="D1143" s="34" t="s">
        <v>979</v>
      </c>
      <c r="E1143" s="34" t="s">
        <v>1970</v>
      </c>
      <c r="F1143" s="48">
        <v>1</v>
      </c>
      <c r="G1143" s="32">
        <v>10</v>
      </c>
      <c r="H1143" s="34" t="s">
        <v>2617</v>
      </c>
      <c r="I1143" s="34"/>
      <c r="J1143" s="34" t="s">
        <v>2595</v>
      </c>
      <c r="K1143" s="34" t="s">
        <v>2696</v>
      </c>
    </row>
    <row r="1144" ht="24" spans="1:11">
      <c r="A1144" s="32">
        <v>525</v>
      </c>
      <c r="B1144" s="96" t="s">
        <v>2618</v>
      </c>
      <c r="C1144" s="34" t="s">
        <v>2752</v>
      </c>
      <c r="D1144" s="34" t="s">
        <v>409</v>
      </c>
      <c r="E1144" s="34" t="s">
        <v>2753</v>
      </c>
      <c r="F1144" s="48">
        <v>1</v>
      </c>
      <c r="G1144" s="32">
        <v>20</v>
      </c>
      <c r="H1144" s="34" t="s">
        <v>2621</v>
      </c>
      <c r="I1144" s="34"/>
      <c r="J1144" s="34" t="s">
        <v>2595</v>
      </c>
      <c r="K1144" s="34" t="s">
        <v>2748</v>
      </c>
    </row>
    <row r="1145" ht="36" spans="1:11">
      <c r="A1145" s="32">
        <v>526</v>
      </c>
      <c r="B1145" s="96" t="s">
        <v>2638</v>
      </c>
      <c r="C1145" s="34" t="s">
        <v>2602</v>
      </c>
      <c r="D1145" s="34" t="s">
        <v>2640</v>
      </c>
      <c r="E1145" s="34" t="s">
        <v>2754</v>
      </c>
      <c r="F1145" s="48">
        <v>1</v>
      </c>
      <c r="G1145" s="32">
        <v>20</v>
      </c>
      <c r="H1145" s="34" t="s">
        <v>2641</v>
      </c>
      <c r="I1145" s="34"/>
      <c r="J1145" s="34" t="s">
        <v>2595</v>
      </c>
      <c r="K1145" s="34" t="s">
        <v>2710</v>
      </c>
    </row>
    <row r="1146" ht="24" spans="1:11">
      <c r="A1146" s="32">
        <v>527</v>
      </c>
      <c r="B1146" s="96" t="s">
        <v>2659</v>
      </c>
      <c r="C1146" s="34" t="s">
        <v>2755</v>
      </c>
      <c r="D1146" s="34" t="s">
        <v>203</v>
      </c>
      <c r="E1146" s="34" t="s">
        <v>2756</v>
      </c>
      <c r="F1146" s="48">
        <v>1</v>
      </c>
      <c r="G1146" s="40">
        <v>20</v>
      </c>
      <c r="H1146" s="34" t="s">
        <v>2661</v>
      </c>
      <c r="I1146" s="34"/>
      <c r="J1146" s="34" t="s">
        <v>2595</v>
      </c>
      <c r="K1146" s="34" t="s">
        <v>2658</v>
      </c>
    </row>
    <row r="1147" ht="24" spans="1:11">
      <c r="A1147" s="32">
        <v>528</v>
      </c>
      <c r="B1147" s="96" t="s">
        <v>2757</v>
      </c>
      <c r="C1147" s="34" t="s">
        <v>2758</v>
      </c>
      <c r="D1147" s="34" t="s">
        <v>2664</v>
      </c>
      <c r="E1147" s="34" t="s">
        <v>2759</v>
      </c>
      <c r="F1147" s="48">
        <v>1</v>
      </c>
      <c r="G1147" s="40">
        <v>10</v>
      </c>
      <c r="H1147" s="34" t="s">
        <v>2665</v>
      </c>
      <c r="I1147" s="34"/>
      <c r="J1147" s="34" t="s">
        <v>2595</v>
      </c>
      <c r="K1147" s="34" t="s">
        <v>2658</v>
      </c>
    </row>
    <row r="1148" ht="24" spans="1:11">
      <c r="A1148" s="32">
        <v>529</v>
      </c>
      <c r="B1148" s="96" t="s">
        <v>2760</v>
      </c>
      <c r="C1148" s="34" t="s">
        <v>2761</v>
      </c>
      <c r="D1148" s="34" t="s">
        <v>1167</v>
      </c>
      <c r="E1148" s="34" t="s">
        <v>2762</v>
      </c>
      <c r="F1148" s="48">
        <v>1</v>
      </c>
      <c r="G1148" s="40">
        <v>10</v>
      </c>
      <c r="H1148" s="34" t="s">
        <v>2763</v>
      </c>
      <c r="I1148" s="34"/>
      <c r="J1148" s="34" t="s">
        <v>2595</v>
      </c>
      <c r="K1148" s="34" t="s">
        <v>1087</v>
      </c>
    </row>
    <row r="1149" ht="25.5" spans="1:11">
      <c r="A1149" s="32">
        <v>530</v>
      </c>
      <c r="B1149" s="96" t="s">
        <v>2672</v>
      </c>
      <c r="C1149" s="34" t="s">
        <v>2764</v>
      </c>
      <c r="D1149" s="34" t="s">
        <v>2674</v>
      </c>
      <c r="E1149" s="34" t="s">
        <v>2765</v>
      </c>
      <c r="F1149" s="48">
        <v>1</v>
      </c>
      <c r="G1149" s="40">
        <v>20</v>
      </c>
      <c r="H1149" s="34" t="s">
        <v>2766</v>
      </c>
      <c r="I1149" s="34"/>
      <c r="J1149" s="34" t="s">
        <v>2595</v>
      </c>
      <c r="K1149" s="34" t="s">
        <v>2676</v>
      </c>
    </row>
    <row r="1150" ht="24" spans="1:11">
      <c r="A1150" s="32">
        <v>531</v>
      </c>
      <c r="B1150" s="96" t="s">
        <v>2767</v>
      </c>
      <c r="C1150" s="34" t="s">
        <v>2768</v>
      </c>
      <c r="D1150" s="34" t="s">
        <v>874</v>
      </c>
      <c r="E1150" s="34" t="s">
        <v>2769</v>
      </c>
      <c r="F1150" s="48">
        <v>1</v>
      </c>
      <c r="G1150" s="40">
        <v>10</v>
      </c>
      <c r="H1150" s="34" t="s">
        <v>2770</v>
      </c>
      <c r="I1150" s="34"/>
      <c r="J1150" s="34" t="s">
        <v>2595</v>
      </c>
      <c r="K1150" s="34" t="s">
        <v>2676</v>
      </c>
    </row>
    <row r="1151" ht="24" spans="1:11">
      <c r="A1151" s="32">
        <v>532</v>
      </c>
      <c r="B1151" s="96" t="s">
        <v>2771</v>
      </c>
      <c r="C1151" s="34" t="s">
        <v>2772</v>
      </c>
      <c r="D1151" s="34" t="s">
        <v>864</v>
      </c>
      <c r="E1151" s="34" t="s">
        <v>2652</v>
      </c>
      <c r="F1151" s="48">
        <v>1</v>
      </c>
      <c r="G1151" s="40">
        <v>15</v>
      </c>
      <c r="H1151" s="34" t="s">
        <v>2773</v>
      </c>
      <c r="I1151" s="34"/>
      <c r="J1151" s="34" t="s">
        <v>2595</v>
      </c>
      <c r="K1151" s="34" t="s">
        <v>2676</v>
      </c>
    </row>
    <row r="1152" ht="24" spans="1:11">
      <c r="A1152" s="32">
        <v>533</v>
      </c>
      <c r="B1152" s="96" t="s">
        <v>2774</v>
      </c>
      <c r="C1152" s="34" t="s">
        <v>2775</v>
      </c>
      <c r="D1152" s="34" t="s">
        <v>749</v>
      </c>
      <c r="E1152" s="34" t="s">
        <v>2599</v>
      </c>
      <c r="F1152" s="48">
        <v>1</v>
      </c>
      <c r="G1152" s="40">
        <v>10</v>
      </c>
      <c r="H1152" s="34" t="s">
        <v>2763</v>
      </c>
      <c r="I1152" s="34"/>
      <c r="J1152" s="34" t="s">
        <v>2595</v>
      </c>
      <c r="K1152" s="34" t="s">
        <v>2684</v>
      </c>
    </row>
    <row r="1153" s="12" customFormat="1" ht="33" customHeight="1" spans="1:11">
      <c r="A1153" s="32">
        <v>534</v>
      </c>
      <c r="B1153" s="96" t="s">
        <v>2776</v>
      </c>
      <c r="C1153" s="34" t="s">
        <v>2777</v>
      </c>
      <c r="D1153" s="34" t="s">
        <v>2778</v>
      </c>
      <c r="E1153" s="34" t="s">
        <v>2599</v>
      </c>
      <c r="F1153" s="48">
        <v>1</v>
      </c>
      <c r="G1153" s="40">
        <v>3.5</v>
      </c>
      <c r="H1153" s="34" t="s">
        <v>2624</v>
      </c>
      <c r="I1153" s="34"/>
      <c r="J1153" s="34" t="s">
        <v>2595</v>
      </c>
      <c r="K1153" s="34" t="s">
        <v>2696</v>
      </c>
    </row>
    <row r="1154" ht="27.95" customHeight="1" spans="1:11">
      <c r="A1154" s="32">
        <v>535</v>
      </c>
      <c r="B1154" s="96" t="s">
        <v>2779</v>
      </c>
      <c r="C1154" s="34" t="s">
        <v>2780</v>
      </c>
      <c r="D1154" s="34" t="s">
        <v>2714</v>
      </c>
      <c r="E1154" s="34" t="s">
        <v>1966</v>
      </c>
      <c r="F1154" s="48">
        <v>1</v>
      </c>
      <c r="G1154" s="40">
        <v>10</v>
      </c>
      <c r="H1154" s="34" t="s">
        <v>2671</v>
      </c>
      <c r="I1154" s="34"/>
      <c r="J1154" s="34" t="s">
        <v>2595</v>
      </c>
      <c r="K1154" s="34" t="s">
        <v>2625</v>
      </c>
    </row>
    <row r="1155" s="2" customFormat="1" ht="48" spans="1:11">
      <c r="A1155" s="32">
        <v>536</v>
      </c>
      <c r="B1155" s="99" t="s">
        <v>2781</v>
      </c>
      <c r="C1155" s="27" t="s">
        <v>2782</v>
      </c>
      <c r="D1155" s="27" t="s">
        <v>2783</v>
      </c>
      <c r="E1155" s="27" t="s">
        <v>2463</v>
      </c>
      <c r="F1155" s="48">
        <v>1</v>
      </c>
      <c r="G1155" s="27">
        <v>151.404</v>
      </c>
      <c r="H1155" s="27" t="s">
        <v>2784</v>
      </c>
      <c r="I1155" s="27"/>
      <c r="J1155" s="27" t="s">
        <v>2785</v>
      </c>
      <c r="K1155" s="27" t="s">
        <v>2785</v>
      </c>
    </row>
    <row r="1156" s="2" customFormat="1" ht="42" customHeight="1" spans="1:11">
      <c r="A1156" s="32">
        <v>537</v>
      </c>
      <c r="B1156" s="99" t="s">
        <v>2786</v>
      </c>
      <c r="C1156" s="27" t="s">
        <v>2787</v>
      </c>
      <c r="D1156" s="27" t="s">
        <v>2788</v>
      </c>
      <c r="E1156" s="27" t="s">
        <v>2463</v>
      </c>
      <c r="F1156" s="48">
        <v>1</v>
      </c>
      <c r="G1156" s="27">
        <v>154.6755</v>
      </c>
      <c r="H1156" s="27" t="s">
        <v>2789</v>
      </c>
      <c r="I1156" s="27"/>
      <c r="J1156" s="27" t="s">
        <v>2785</v>
      </c>
      <c r="K1156" s="27" t="s">
        <v>2785</v>
      </c>
    </row>
    <row r="1157" s="13" customFormat="1" ht="44.1" customHeight="1" spans="1:11">
      <c r="A1157" s="32">
        <v>538</v>
      </c>
      <c r="B1157" s="97" t="s">
        <v>2790</v>
      </c>
      <c r="C1157" s="34" t="s">
        <v>2791</v>
      </c>
      <c r="D1157" s="34" t="s">
        <v>2792</v>
      </c>
      <c r="E1157" s="34" t="s">
        <v>2793</v>
      </c>
      <c r="F1157" s="48">
        <v>1</v>
      </c>
      <c r="G1157" s="34">
        <v>37.5217</v>
      </c>
      <c r="H1157" s="34" t="s">
        <v>2794</v>
      </c>
      <c r="I1157" s="34"/>
      <c r="J1157" s="34" t="s">
        <v>2785</v>
      </c>
      <c r="K1157" s="34" t="s">
        <v>2785</v>
      </c>
    </row>
    <row r="1158" s="13" customFormat="1" ht="48" spans="1:11">
      <c r="A1158" s="32">
        <v>539</v>
      </c>
      <c r="B1158" s="97" t="s">
        <v>2795</v>
      </c>
      <c r="C1158" s="34" t="s">
        <v>2796</v>
      </c>
      <c r="D1158" s="34" t="s">
        <v>1381</v>
      </c>
      <c r="E1158" s="34" t="s">
        <v>2797</v>
      </c>
      <c r="F1158" s="48">
        <v>1</v>
      </c>
      <c r="G1158" s="34">
        <v>12.7762</v>
      </c>
      <c r="H1158" s="34" t="s">
        <v>2798</v>
      </c>
      <c r="I1158" s="34"/>
      <c r="J1158" s="34" t="s">
        <v>2785</v>
      </c>
      <c r="K1158" s="34" t="s">
        <v>2785</v>
      </c>
    </row>
    <row r="1159" s="13" customFormat="1" ht="48" spans="1:11">
      <c r="A1159" s="32">
        <v>540</v>
      </c>
      <c r="B1159" s="97" t="s">
        <v>2799</v>
      </c>
      <c r="C1159" s="34" t="s">
        <v>2800</v>
      </c>
      <c r="D1159" s="34" t="s">
        <v>813</v>
      </c>
      <c r="E1159" s="34" t="s">
        <v>2797</v>
      </c>
      <c r="F1159" s="48">
        <v>1</v>
      </c>
      <c r="G1159" s="34">
        <v>20.0756</v>
      </c>
      <c r="H1159" s="34" t="s">
        <v>2801</v>
      </c>
      <c r="I1159" s="34"/>
      <c r="J1159" s="34" t="s">
        <v>2785</v>
      </c>
      <c r="K1159" s="34" t="s">
        <v>2785</v>
      </c>
    </row>
    <row r="1160" s="13" customFormat="1" ht="48" spans="1:11">
      <c r="A1160" s="32">
        <v>541</v>
      </c>
      <c r="B1160" s="97" t="s">
        <v>2802</v>
      </c>
      <c r="C1160" s="34" t="s">
        <v>2803</v>
      </c>
      <c r="D1160" s="34" t="s">
        <v>134</v>
      </c>
      <c r="E1160" s="34" t="s">
        <v>2793</v>
      </c>
      <c r="F1160" s="48">
        <v>1</v>
      </c>
      <c r="G1160" s="34">
        <v>51</v>
      </c>
      <c r="H1160" s="34" t="s">
        <v>2804</v>
      </c>
      <c r="I1160" s="34"/>
      <c r="J1160" s="34" t="s">
        <v>2785</v>
      </c>
      <c r="K1160" s="34" t="s">
        <v>2785</v>
      </c>
    </row>
    <row r="1161" s="13" customFormat="1" ht="48" spans="1:11">
      <c r="A1161" s="32">
        <v>542</v>
      </c>
      <c r="B1161" s="97" t="s">
        <v>2805</v>
      </c>
      <c r="C1161" s="34" t="s">
        <v>2806</v>
      </c>
      <c r="D1161" s="34" t="s">
        <v>2103</v>
      </c>
      <c r="E1161" s="34" t="s">
        <v>2793</v>
      </c>
      <c r="F1161" s="48">
        <v>1</v>
      </c>
      <c r="G1161" s="34">
        <v>22.3594</v>
      </c>
      <c r="H1161" s="34" t="s">
        <v>2807</v>
      </c>
      <c r="I1161" s="34"/>
      <c r="J1161" s="34" t="s">
        <v>2785</v>
      </c>
      <c r="K1161" s="34" t="s">
        <v>2785</v>
      </c>
    </row>
    <row r="1162" s="13" customFormat="1" ht="48" spans="1:11">
      <c r="A1162" s="32">
        <v>543</v>
      </c>
      <c r="B1162" s="97" t="s">
        <v>2808</v>
      </c>
      <c r="C1162" s="34" t="s">
        <v>2791</v>
      </c>
      <c r="D1162" s="34" t="s">
        <v>1718</v>
      </c>
      <c r="E1162" s="34" t="s">
        <v>2793</v>
      </c>
      <c r="F1162" s="48">
        <v>1</v>
      </c>
      <c r="G1162" s="34">
        <v>33.2004</v>
      </c>
      <c r="H1162" s="34" t="s">
        <v>2809</v>
      </c>
      <c r="I1162" s="34"/>
      <c r="J1162" s="34" t="s">
        <v>2785</v>
      </c>
      <c r="K1162" s="34" t="s">
        <v>2785</v>
      </c>
    </row>
    <row r="1163" s="13" customFormat="1" ht="48" spans="1:11">
      <c r="A1163" s="32">
        <v>544</v>
      </c>
      <c r="B1163" s="97" t="s">
        <v>2810</v>
      </c>
      <c r="C1163" s="34" t="s">
        <v>2811</v>
      </c>
      <c r="D1163" s="34" t="s">
        <v>1145</v>
      </c>
      <c r="E1163" s="34" t="s">
        <v>2793</v>
      </c>
      <c r="F1163" s="48">
        <v>1</v>
      </c>
      <c r="G1163" s="34">
        <v>26.8968</v>
      </c>
      <c r="H1163" s="34" t="s">
        <v>2812</v>
      </c>
      <c r="I1163" s="34"/>
      <c r="J1163" s="34" t="s">
        <v>2785</v>
      </c>
      <c r="K1163" s="34" t="s">
        <v>2785</v>
      </c>
    </row>
    <row r="1164" s="13" customFormat="1" ht="48" spans="1:11">
      <c r="A1164" s="32">
        <v>545</v>
      </c>
      <c r="B1164" s="97" t="s">
        <v>2813</v>
      </c>
      <c r="C1164" s="34" t="s">
        <v>2814</v>
      </c>
      <c r="D1164" s="34" t="s">
        <v>1167</v>
      </c>
      <c r="E1164" s="34" t="s">
        <v>2793</v>
      </c>
      <c r="F1164" s="48">
        <v>1</v>
      </c>
      <c r="G1164" s="34">
        <v>54.5382</v>
      </c>
      <c r="H1164" s="34" t="s">
        <v>2815</v>
      </c>
      <c r="I1164" s="34"/>
      <c r="J1164" s="34" t="s">
        <v>2785</v>
      </c>
      <c r="K1164" s="34" t="s">
        <v>2785</v>
      </c>
    </row>
    <row r="1165" s="13" customFormat="1" ht="48" spans="1:11">
      <c r="A1165" s="32">
        <v>546</v>
      </c>
      <c r="B1165" s="97" t="s">
        <v>2816</v>
      </c>
      <c r="C1165" s="34" t="s">
        <v>2791</v>
      </c>
      <c r="D1165" s="34" t="s">
        <v>37</v>
      </c>
      <c r="E1165" s="34" t="s">
        <v>2797</v>
      </c>
      <c r="F1165" s="48">
        <v>1</v>
      </c>
      <c r="G1165" s="34">
        <v>30.3069</v>
      </c>
      <c r="H1165" s="34" t="s">
        <v>2817</v>
      </c>
      <c r="I1165" s="34"/>
      <c r="J1165" s="34" t="s">
        <v>2785</v>
      </c>
      <c r="K1165" s="34" t="s">
        <v>2785</v>
      </c>
    </row>
    <row r="1166" s="13" customFormat="1" ht="48" spans="1:11">
      <c r="A1166" s="32">
        <v>547</v>
      </c>
      <c r="B1166" s="97" t="s">
        <v>2818</v>
      </c>
      <c r="C1166" s="34" t="s">
        <v>2819</v>
      </c>
      <c r="D1166" s="34" t="s">
        <v>1408</v>
      </c>
      <c r="E1166" s="34" t="s">
        <v>2797</v>
      </c>
      <c r="F1166" s="48">
        <v>1</v>
      </c>
      <c r="G1166" s="34">
        <v>7.3993</v>
      </c>
      <c r="H1166" s="34" t="s">
        <v>2820</v>
      </c>
      <c r="I1166" s="34"/>
      <c r="J1166" s="34" t="s">
        <v>2785</v>
      </c>
      <c r="K1166" s="34" t="s">
        <v>2785</v>
      </c>
    </row>
    <row r="1167" s="13" customFormat="1" ht="48" spans="1:11">
      <c r="A1167" s="32">
        <v>548</v>
      </c>
      <c r="B1167" s="97" t="s">
        <v>2821</v>
      </c>
      <c r="C1167" s="34" t="s">
        <v>2803</v>
      </c>
      <c r="D1167" s="34" t="s">
        <v>134</v>
      </c>
      <c r="E1167" s="34" t="s">
        <v>2793</v>
      </c>
      <c r="F1167" s="48">
        <v>1</v>
      </c>
      <c r="G1167" s="34">
        <v>38.851</v>
      </c>
      <c r="H1167" s="34" t="s">
        <v>2804</v>
      </c>
      <c r="I1167" s="34"/>
      <c r="J1167" s="34" t="s">
        <v>2785</v>
      </c>
      <c r="K1167" s="34" t="s">
        <v>2785</v>
      </c>
    </row>
    <row r="1168" s="13" customFormat="1" ht="48" spans="1:11">
      <c r="A1168" s="32">
        <v>549</v>
      </c>
      <c r="B1168" s="97" t="s">
        <v>2822</v>
      </c>
      <c r="C1168" s="34" t="s">
        <v>2803</v>
      </c>
      <c r="D1168" s="34" t="s">
        <v>1192</v>
      </c>
      <c r="E1168" s="34" t="s">
        <v>2793</v>
      </c>
      <c r="F1168" s="48">
        <v>1</v>
      </c>
      <c r="G1168" s="34">
        <v>25.8</v>
      </c>
      <c r="H1168" s="34" t="s">
        <v>2823</v>
      </c>
      <c r="I1168" s="34"/>
      <c r="J1168" s="34" t="s">
        <v>2785</v>
      </c>
      <c r="K1168" s="34" t="s">
        <v>2785</v>
      </c>
    </row>
    <row r="1169" s="1" customFormat="1" ht="23.25" customHeight="1" spans="1:11">
      <c r="A1169" s="21" t="s">
        <v>2824</v>
      </c>
      <c r="B1169" s="100" t="s">
        <v>2825</v>
      </c>
      <c r="C1169" s="21"/>
      <c r="D1169" s="21"/>
      <c r="E1169" s="21"/>
      <c r="F1169" s="24"/>
      <c r="G1169" s="26">
        <f>SUM(G1170:G1452)</f>
        <v>5640.38300000001</v>
      </c>
      <c r="H1169" s="21"/>
      <c r="I1169" s="21"/>
      <c r="J1169" s="21"/>
      <c r="K1169" s="21"/>
    </row>
    <row r="1170" s="7" customFormat="1" ht="36" spans="1:11">
      <c r="A1170" s="34">
        <v>1</v>
      </c>
      <c r="B1170" s="97" t="s">
        <v>2826</v>
      </c>
      <c r="C1170" s="34" t="s">
        <v>2827</v>
      </c>
      <c r="D1170" s="34" t="s">
        <v>2826</v>
      </c>
      <c r="E1170" s="34" t="s">
        <v>1755</v>
      </c>
      <c r="F1170" s="48">
        <v>1</v>
      </c>
      <c r="G1170" s="45">
        <v>15</v>
      </c>
      <c r="H1170" s="34" t="s">
        <v>2828</v>
      </c>
      <c r="I1170" s="34"/>
      <c r="J1170" s="34" t="s">
        <v>2595</v>
      </c>
      <c r="K1170" s="34" t="s">
        <v>2596</v>
      </c>
    </row>
    <row r="1171" s="7" customFormat="1" ht="36" spans="1:11">
      <c r="A1171" s="34">
        <v>2</v>
      </c>
      <c r="B1171" s="97" t="s">
        <v>2829</v>
      </c>
      <c r="C1171" s="34" t="s">
        <v>2830</v>
      </c>
      <c r="D1171" s="34" t="s">
        <v>286</v>
      </c>
      <c r="E1171" s="34" t="s">
        <v>1755</v>
      </c>
      <c r="F1171" s="48">
        <v>1</v>
      </c>
      <c r="G1171" s="45">
        <v>10</v>
      </c>
      <c r="H1171" s="34" t="s">
        <v>2831</v>
      </c>
      <c r="I1171" s="34"/>
      <c r="J1171" s="34" t="s">
        <v>2595</v>
      </c>
      <c r="K1171" s="34" t="s">
        <v>2596</v>
      </c>
    </row>
    <row r="1172" s="14" customFormat="1" ht="48" spans="1:11">
      <c r="A1172" s="34">
        <v>3</v>
      </c>
      <c r="B1172" s="101" t="s">
        <v>2832</v>
      </c>
      <c r="C1172" s="47" t="s">
        <v>2833</v>
      </c>
      <c r="D1172" s="102" t="s">
        <v>1327</v>
      </c>
      <c r="E1172" s="103" t="s">
        <v>2834</v>
      </c>
      <c r="F1172" s="48">
        <v>1</v>
      </c>
      <c r="G1172" s="34">
        <v>3</v>
      </c>
      <c r="H1172" s="27" t="s">
        <v>2835</v>
      </c>
      <c r="I1172" s="27"/>
      <c r="J1172" s="27" t="s">
        <v>2836</v>
      </c>
      <c r="K1172" s="27" t="s">
        <v>2837</v>
      </c>
    </row>
    <row r="1173" s="14" customFormat="1" ht="48" spans="1:11">
      <c r="A1173" s="34">
        <v>4</v>
      </c>
      <c r="B1173" s="101" t="s">
        <v>2838</v>
      </c>
      <c r="C1173" s="47" t="s">
        <v>2839</v>
      </c>
      <c r="D1173" s="102" t="s">
        <v>1330</v>
      </c>
      <c r="E1173" s="103" t="s">
        <v>2834</v>
      </c>
      <c r="F1173" s="48">
        <v>1</v>
      </c>
      <c r="G1173" s="34">
        <v>16</v>
      </c>
      <c r="H1173" s="27" t="s">
        <v>2840</v>
      </c>
      <c r="I1173" s="27"/>
      <c r="J1173" s="27" t="s">
        <v>2836</v>
      </c>
      <c r="K1173" s="27" t="s">
        <v>2837</v>
      </c>
    </row>
    <row r="1174" s="14" customFormat="1" ht="48" spans="1:11">
      <c r="A1174" s="34">
        <v>5</v>
      </c>
      <c r="B1174" s="104" t="s">
        <v>2841</v>
      </c>
      <c r="C1174" s="47" t="s">
        <v>2842</v>
      </c>
      <c r="D1174" s="105" t="s">
        <v>1336</v>
      </c>
      <c r="E1174" s="103" t="s">
        <v>2834</v>
      </c>
      <c r="F1174" s="48">
        <v>1</v>
      </c>
      <c r="G1174" s="34">
        <v>19</v>
      </c>
      <c r="H1174" s="27" t="s">
        <v>2843</v>
      </c>
      <c r="I1174" s="27"/>
      <c r="J1174" s="27" t="s">
        <v>2836</v>
      </c>
      <c r="K1174" s="27" t="s">
        <v>2837</v>
      </c>
    </row>
    <row r="1175" s="14" customFormat="1" ht="84" spans="1:11">
      <c r="A1175" s="34">
        <v>6</v>
      </c>
      <c r="B1175" s="101" t="s">
        <v>2844</v>
      </c>
      <c r="C1175" s="47" t="s">
        <v>2845</v>
      </c>
      <c r="D1175" s="102" t="s">
        <v>1347</v>
      </c>
      <c r="E1175" s="103" t="s">
        <v>2834</v>
      </c>
      <c r="F1175" s="48">
        <v>1</v>
      </c>
      <c r="G1175" s="34">
        <v>8</v>
      </c>
      <c r="H1175" s="27" t="s">
        <v>2846</v>
      </c>
      <c r="I1175" s="27"/>
      <c r="J1175" s="27" t="s">
        <v>2836</v>
      </c>
      <c r="K1175" s="27" t="s">
        <v>2837</v>
      </c>
    </row>
    <row r="1176" s="14" customFormat="1" ht="48" spans="1:11">
      <c r="A1176" s="34">
        <v>7</v>
      </c>
      <c r="B1176" s="104" t="s">
        <v>2847</v>
      </c>
      <c r="C1176" s="47" t="s">
        <v>2848</v>
      </c>
      <c r="D1176" s="105" t="s">
        <v>1311</v>
      </c>
      <c r="E1176" s="103" t="s">
        <v>2834</v>
      </c>
      <c r="F1176" s="48">
        <v>1</v>
      </c>
      <c r="G1176" s="34">
        <v>40</v>
      </c>
      <c r="H1176" s="27" t="s">
        <v>2849</v>
      </c>
      <c r="I1176" s="27"/>
      <c r="J1176" s="27" t="s">
        <v>2836</v>
      </c>
      <c r="K1176" s="27" t="s">
        <v>2837</v>
      </c>
    </row>
    <row r="1177" s="14" customFormat="1" ht="48" spans="1:11">
      <c r="A1177" s="34">
        <v>8</v>
      </c>
      <c r="B1177" s="101" t="s">
        <v>2850</v>
      </c>
      <c r="C1177" s="47" t="s">
        <v>2851</v>
      </c>
      <c r="D1177" s="102" t="s">
        <v>1324</v>
      </c>
      <c r="E1177" s="103" t="s">
        <v>2834</v>
      </c>
      <c r="F1177" s="48">
        <v>1</v>
      </c>
      <c r="G1177" s="34">
        <v>14</v>
      </c>
      <c r="H1177" s="27" t="s">
        <v>2852</v>
      </c>
      <c r="I1177" s="27"/>
      <c r="J1177" s="27" t="s">
        <v>2836</v>
      </c>
      <c r="K1177" s="27" t="s">
        <v>2837</v>
      </c>
    </row>
    <row r="1178" s="14" customFormat="1" ht="48" spans="1:11">
      <c r="A1178" s="34">
        <v>9</v>
      </c>
      <c r="B1178" s="101" t="s">
        <v>2853</v>
      </c>
      <c r="C1178" s="47" t="s">
        <v>2854</v>
      </c>
      <c r="D1178" s="102" t="s">
        <v>1351</v>
      </c>
      <c r="E1178" s="103" t="s">
        <v>2834</v>
      </c>
      <c r="F1178" s="48">
        <v>1</v>
      </c>
      <c r="G1178" s="34">
        <v>14.588</v>
      </c>
      <c r="H1178" s="27" t="s">
        <v>2852</v>
      </c>
      <c r="I1178" s="27"/>
      <c r="J1178" s="27" t="s">
        <v>2836</v>
      </c>
      <c r="K1178" s="27" t="s">
        <v>2837</v>
      </c>
    </row>
    <row r="1179" s="14" customFormat="1" ht="48" spans="1:11">
      <c r="A1179" s="34">
        <v>10</v>
      </c>
      <c r="B1179" s="104" t="s">
        <v>2855</v>
      </c>
      <c r="C1179" s="47" t="s">
        <v>2856</v>
      </c>
      <c r="D1179" s="105" t="s">
        <v>511</v>
      </c>
      <c r="E1179" s="103" t="s">
        <v>2834</v>
      </c>
      <c r="F1179" s="48">
        <v>1</v>
      </c>
      <c r="G1179" s="34">
        <v>22</v>
      </c>
      <c r="H1179" s="27" t="s">
        <v>2857</v>
      </c>
      <c r="I1179" s="27"/>
      <c r="J1179" s="27" t="s">
        <v>2836</v>
      </c>
      <c r="K1179" s="27" t="s">
        <v>2837</v>
      </c>
    </row>
    <row r="1180" s="14" customFormat="1" ht="48" spans="1:11">
      <c r="A1180" s="34">
        <v>11</v>
      </c>
      <c r="B1180" s="104" t="s">
        <v>2858</v>
      </c>
      <c r="C1180" s="47" t="s">
        <v>2848</v>
      </c>
      <c r="D1180" s="105" t="s">
        <v>535</v>
      </c>
      <c r="E1180" s="103" t="s">
        <v>2834</v>
      </c>
      <c r="F1180" s="48">
        <v>1</v>
      </c>
      <c r="G1180" s="34">
        <v>12</v>
      </c>
      <c r="H1180" s="27" t="s">
        <v>2859</v>
      </c>
      <c r="I1180" s="27"/>
      <c r="J1180" s="27" t="s">
        <v>2836</v>
      </c>
      <c r="K1180" s="27" t="s">
        <v>2837</v>
      </c>
    </row>
    <row r="1181" s="14" customFormat="1" ht="48" spans="1:11">
      <c r="A1181" s="34">
        <v>12</v>
      </c>
      <c r="B1181" s="104" t="s">
        <v>2860</v>
      </c>
      <c r="C1181" s="47" t="s">
        <v>2861</v>
      </c>
      <c r="D1181" s="105" t="s">
        <v>1163</v>
      </c>
      <c r="E1181" s="103" t="s">
        <v>2834</v>
      </c>
      <c r="F1181" s="48">
        <v>1</v>
      </c>
      <c r="G1181" s="34">
        <v>27.588</v>
      </c>
      <c r="H1181" s="27" t="s">
        <v>2862</v>
      </c>
      <c r="I1181" s="27"/>
      <c r="J1181" s="27" t="s">
        <v>2836</v>
      </c>
      <c r="K1181" s="27" t="s">
        <v>2837</v>
      </c>
    </row>
    <row r="1182" s="14" customFormat="1" ht="48" spans="1:11">
      <c r="A1182" s="34">
        <v>13</v>
      </c>
      <c r="B1182" s="104" t="s">
        <v>2863</v>
      </c>
      <c r="C1182" s="47" t="s">
        <v>2848</v>
      </c>
      <c r="D1182" s="105" t="s">
        <v>1167</v>
      </c>
      <c r="E1182" s="103" t="s">
        <v>2834</v>
      </c>
      <c r="F1182" s="48">
        <v>1</v>
      </c>
      <c r="G1182" s="34">
        <v>19.588</v>
      </c>
      <c r="H1182" s="27" t="s">
        <v>2864</v>
      </c>
      <c r="I1182" s="27"/>
      <c r="J1182" s="27" t="s">
        <v>2836</v>
      </c>
      <c r="K1182" s="27" t="s">
        <v>2837</v>
      </c>
    </row>
    <row r="1183" s="14" customFormat="1" ht="60" spans="1:11">
      <c r="A1183" s="34">
        <v>14</v>
      </c>
      <c r="B1183" s="104" t="s">
        <v>2865</v>
      </c>
      <c r="C1183" s="47" t="s">
        <v>2866</v>
      </c>
      <c r="D1183" s="105" t="s">
        <v>1149</v>
      </c>
      <c r="E1183" s="103" t="s">
        <v>2834</v>
      </c>
      <c r="F1183" s="48">
        <v>1</v>
      </c>
      <c r="G1183" s="34">
        <v>9</v>
      </c>
      <c r="H1183" s="27" t="s">
        <v>2867</v>
      </c>
      <c r="I1183" s="27"/>
      <c r="J1183" s="27" t="s">
        <v>2836</v>
      </c>
      <c r="K1183" s="27" t="s">
        <v>2837</v>
      </c>
    </row>
    <row r="1184" s="14" customFormat="1" ht="48" spans="1:11">
      <c r="A1184" s="34">
        <v>15</v>
      </c>
      <c r="B1184" s="104" t="s">
        <v>2868</v>
      </c>
      <c r="C1184" s="47" t="s">
        <v>2869</v>
      </c>
      <c r="D1184" s="105" t="s">
        <v>1153</v>
      </c>
      <c r="E1184" s="103" t="s">
        <v>2834</v>
      </c>
      <c r="F1184" s="48">
        <v>1</v>
      </c>
      <c r="G1184" s="34">
        <v>20.588</v>
      </c>
      <c r="H1184" s="27" t="s">
        <v>2870</v>
      </c>
      <c r="I1184" s="27"/>
      <c r="J1184" s="27" t="s">
        <v>2836</v>
      </c>
      <c r="K1184" s="27" t="s">
        <v>2837</v>
      </c>
    </row>
    <row r="1185" s="14" customFormat="1" ht="72" spans="1:11">
      <c r="A1185" s="34">
        <v>16</v>
      </c>
      <c r="B1185" s="104" t="s">
        <v>2871</v>
      </c>
      <c r="C1185" s="47" t="s">
        <v>2872</v>
      </c>
      <c r="D1185" s="105" t="s">
        <v>2674</v>
      </c>
      <c r="E1185" s="103" t="s">
        <v>2834</v>
      </c>
      <c r="F1185" s="48">
        <v>1</v>
      </c>
      <c r="G1185" s="34">
        <v>15</v>
      </c>
      <c r="H1185" s="27" t="s">
        <v>2873</v>
      </c>
      <c r="I1185" s="27"/>
      <c r="J1185" s="27" t="s">
        <v>2836</v>
      </c>
      <c r="K1185" s="27" t="s">
        <v>2837</v>
      </c>
    </row>
    <row r="1186" s="14" customFormat="1" ht="48" spans="1:11">
      <c r="A1186" s="34">
        <v>18</v>
      </c>
      <c r="B1186" s="104" t="s">
        <v>2874</v>
      </c>
      <c r="C1186" s="47" t="s">
        <v>2869</v>
      </c>
      <c r="D1186" s="105" t="s">
        <v>892</v>
      </c>
      <c r="E1186" s="103" t="s">
        <v>2834</v>
      </c>
      <c r="F1186" s="48">
        <v>1</v>
      </c>
      <c r="G1186" s="34">
        <v>42</v>
      </c>
      <c r="H1186" s="27" t="s">
        <v>2875</v>
      </c>
      <c r="I1186" s="27"/>
      <c r="J1186" s="27" t="s">
        <v>2836</v>
      </c>
      <c r="K1186" s="27" t="s">
        <v>2837</v>
      </c>
    </row>
    <row r="1187" s="14" customFormat="1" ht="60" spans="1:11">
      <c r="A1187" s="34">
        <v>19</v>
      </c>
      <c r="B1187" s="104" t="s">
        <v>2876</v>
      </c>
      <c r="C1187" s="47" t="s">
        <v>2877</v>
      </c>
      <c r="D1187" s="105" t="s">
        <v>2103</v>
      </c>
      <c r="E1187" s="103" t="s">
        <v>2834</v>
      </c>
      <c r="F1187" s="48">
        <v>1</v>
      </c>
      <c r="G1187" s="34">
        <v>13</v>
      </c>
      <c r="H1187" s="27" t="s">
        <v>2878</v>
      </c>
      <c r="I1187" s="27"/>
      <c r="J1187" s="27" t="s">
        <v>2836</v>
      </c>
      <c r="K1187" s="27" t="s">
        <v>2837</v>
      </c>
    </row>
    <row r="1188" s="14" customFormat="1" ht="48" spans="1:11">
      <c r="A1188" s="34">
        <v>20</v>
      </c>
      <c r="B1188" s="104" t="s">
        <v>2879</v>
      </c>
      <c r="C1188" s="47" t="s">
        <v>2869</v>
      </c>
      <c r="D1188" s="105" t="s">
        <v>753</v>
      </c>
      <c r="E1188" s="103" t="s">
        <v>2834</v>
      </c>
      <c r="F1188" s="48">
        <v>1</v>
      </c>
      <c r="G1188" s="34">
        <v>42</v>
      </c>
      <c r="H1188" s="27" t="s">
        <v>2880</v>
      </c>
      <c r="I1188" s="27"/>
      <c r="J1188" s="27" t="s">
        <v>2836</v>
      </c>
      <c r="K1188" s="27" t="s">
        <v>2837</v>
      </c>
    </row>
    <row r="1189" s="14" customFormat="1" ht="84" spans="1:11">
      <c r="A1189" s="34">
        <v>21</v>
      </c>
      <c r="B1189" s="104" t="s">
        <v>2881</v>
      </c>
      <c r="C1189" s="47" t="s">
        <v>2882</v>
      </c>
      <c r="D1189" s="105" t="s">
        <v>725</v>
      </c>
      <c r="E1189" s="103" t="s">
        <v>2834</v>
      </c>
      <c r="F1189" s="48">
        <v>1</v>
      </c>
      <c r="G1189" s="34">
        <v>16</v>
      </c>
      <c r="H1189" s="27" t="s">
        <v>2883</v>
      </c>
      <c r="I1189" s="27"/>
      <c r="J1189" s="27" t="s">
        <v>2836</v>
      </c>
      <c r="K1189" s="27" t="s">
        <v>2837</v>
      </c>
    </row>
    <row r="1190" s="14" customFormat="1" ht="60" spans="1:11">
      <c r="A1190" s="34">
        <v>22</v>
      </c>
      <c r="B1190" s="104" t="s">
        <v>2884</v>
      </c>
      <c r="C1190" s="47" t="s">
        <v>2885</v>
      </c>
      <c r="D1190" s="105" t="s">
        <v>734</v>
      </c>
      <c r="E1190" s="103" t="s">
        <v>2834</v>
      </c>
      <c r="F1190" s="48">
        <v>1</v>
      </c>
      <c r="G1190" s="34">
        <v>26</v>
      </c>
      <c r="H1190" s="27" t="s">
        <v>2886</v>
      </c>
      <c r="I1190" s="27"/>
      <c r="J1190" s="27" t="s">
        <v>2836</v>
      </c>
      <c r="K1190" s="27" t="s">
        <v>2837</v>
      </c>
    </row>
    <row r="1191" s="14" customFormat="1" ht="48" spans="1:11">
      <c r="A1191" s="34">
        <v>23</v>
      </c>
      <c r="B1191" s="104" t="s">
        <v>2887</v>
      </c>
      <c r="C1191" s="47" t="s">
        <v>2888</v>
      </c>
      <c r="D1191" s="105" t="s">
        <v>731</v>
      </c>
      <c r="E1191" s="103" t="s">
        <v>2834</v>
      </c>
      <c r="F1191" s="48">
        <v>1</v>
      </c>
      <c r="G1191" s="34">
        <v>11</v>
      </c>
      <c r="H1191" s="27" t="s">
        <v>2889</v>
      </c>
      <c r="I1191" s="27"/>
      <c r="J1191" s="27" t="s">
        <v>2836</v>
      </c>
      <c r="K1191" s="27" t="s">
        <v>2837</v>
      </c>
    </row>
    <row r="1192" s="14" customFormat="1" ht="60" spans="1:11">
      <c r="A1192" s="34">
        <v>24</v>
      </c>
      <c r="B1192" s="104" t="s">
        <v>2890</v>
      </c>
      <c r="C1192" s="47" t="s">
        <v>2891</v>
      </c>
      <c r="D1192" s="105" t="s">
        <v>738</v>
      </c>
      <c r="E1192" s="103" t="s">
        <v>2834</v>
      </c>
      <c r="F1192" s="48">
        <v>1</v>
      </c>
      <c r="G1192" s="34">
        <v>69</v>
      </c>
      <c r="H1192" s="27" t="s">
        <v>2892</v>
      </c>
      <c r="I1192" s="27"/>
      <c r="J1192" s="27" t="s">
        <v>2836</v>
      </c>
      <c r="K1192" s="27" t="s">
        <v>2837</v>
      </c>
    </row>
    <row r="1193" s="14" customFormat="1" ht="60" spans="1:11">
      <c r="A1193" s="34">
        <v>25</v>
      </c>
      <c r="B1193" s="104" t="s">
        <v>2893</v>
      </c>
      <c r="C1193" s="47" t="s">
        <v>2894</v>
      </c>
      <c r="D1193" s="105" t="s">
        <v>2895</v>
      </c>
      <c r="E1193" s="103" t="s">
        <v>2834</v>
      </c>
      <c r="F1193" s="48">
        <v>1</v>
      </c>
      <c r="G1193" s="34">
        <v>3</v>
      </c>
      <c r="H1193" s="27" t="s">
        <v>2896</v>
      </c>
      <c r="I1193" s="27"/>
      <c r="J1193" s="27" t="s">
        <v>2836</v>
      </c>
      <c r="K1193" s="27" t="s">
        <v>2837</v>
      </c>
    </row>
    <row r="1194" s="14" customFormat="1" ht="48" spans="1:11">
      <c r="A1194" s="34">
        <v>26</v>
      </c>
      <c r="B1194" s="104" t="s">
        <v>2897</v>
      </c>
      <c r="C1194" s="47" t="s">
        <v>2898</v>
      </c>
      <c r="D1194" s="105" t="s">
        <v>2899</v>
      </c>
      <c r="E1194" s="103" t="s">
        <v>2834</v>
      </c>
      <c r="F1194" s="48">
        <v>1</v>
      </c>
      <c r="G1194" s="34">
        <v>1</v>
      </c>
      <c r="H1194" s="27" t="s">
        <v>2900</v>
      </c>
      <c r="I1194" s="27"/>
      <c r="J1194" s="27" t="s">
        <v>2836</v>
      </c>
      <c r="K1194" s="27" t="s">
        <v>2837</v>
      </c>
    </row>
    <row r="1195" s="14" customFormat="1" ht="48" spans="1:11">
      <c r="A1195" s="34">
        <v>29</v>
      </c>
      <c r="B1195" s="104" t="s">
        <v>2901</v>
      </c>
      <c r="C1195" s="47" t="s">
        <v>2856</v>
      </c>
      <c r="D1195" s="105" t="s">
        <v>2902</v>
      </c>
      <c r="E1195" s="103" t="s">
        <v>2834</v>
      </c>
      <c r="F1195" s="48">
        <v>1</v>
      </c>
      <c r="G1195" s="34">
        <v>9</v>
      </c>
      <c r="H1195" s="27" t="s">
        <v>2903</v>
      </c>
      <c r="I1195" s="27"/>
      <c r="J1195" s="27" t="s">
        <v>2836</v>
      </c>
      <c r="K1195" s="27" t="s">
        <v>2837</v>
      </c>
    </row>
    <row r="1196" s="14" customFormat="1" ht="60" spans="1:11">
      <c r="A1196" s="34">
        <v>30</v>
      </c>
      <c r="B1196" s="104" t="s">
        <v>2904</v>
      </c>
      <c r="C1196" s="47" t="s">
        <v>2905</v>
      </c>
      <c r="D1196" s="105" t="s">
        <v>2906</v>
      </c>
      <c r="E1196" s="103" t="s">
        <v>2834</v>
      </c>
      <c r="F1196" s="48">
        <v>1</v>
      </c>
      <c r="G1196" s="34">
        <v>12.588</v>
      </c>
      <c r="H1196" s="27" t="s">
        <v>2907</v>
      </c>
      <c r="I1196" s="27"/>
      <c r="J1196" s="27" t="s">
        <v>2836</v>
      </c>
      <c r="K1196" s="27" t="s">
        <v>2837</v>
      </c>
    </row>
    <row r="1197" s="14" customFormat="1" ht="60" spans="1:11">
      <c r="A1197" s="34">
        <v>31</v>
      </c>
      <c r="B1197" s="104" t="s">
        <v>2908</v>
      </c>
      <c r="C1197" s="47" t="s">
        <v>2909</v>
      </c>
      <c r="D1197" s="105" t="s">
        <v>2910</v>
      </c>
      <c r="E1197" s="103" t="s">
        <v>2834</v>
      </c>
      <c r="F1197" s="48">
        <v>1</v>
      </c>
      <c r="G1197" s="34">
        <v>11.588</v>
      </c>
      <c r="H1197" s="27" t="s">
        <v>2911</v>
      </c>
      <c r="I1197" s="27"/>
      <c r="J1197" s="27" t="s">
        <v>2836</v>
      </c>
      <c r="K1197" s="27" t="s">
        <v>2837</v>
      </c>
    </row>
    <row r="1198" s="14" customFormat="1" ht="60" spans="1:11">
      <c r="A1198" s="34">
        <v>32</v>
      </c>
      <c r="B1198" s="106" t="s">
        <v>2912</v>
      </c>
      <c r="C1198" s="47" t="s">
        <v>2913</v>
      </c>
      <c r="D1198" s="107" t="s">
        <v>1473</v>
      </c>
      <c r="E1198" s="103" t="s">
        <v>2834</v>
      </c>
      <c r="F1198" s="48">
        <v>1</v>
      </c>
      <c r="G1198" s="45">
        <v>17.588</v>
      </c>
      <c r="H1198" s="27" t="s">
        <v>2914</v>
      </c>
      <c r="I1198" s="27"/>
      <c r="J1198" s="27" t="s">
        <v>2836</v>
      </c>
      <c r="K1198" s="27" t="s">
        <v>2837</v>
      </c>
    </row>
    <row r="1199" s="14" customFormat="1" ht="72" spans="1:11">
      <c r="A1199" s="34">
        <v>33</v>
      </c>
      <c r="B1199" s="106" t="s">
        <v>2915</v>
      </c>
      <c r="C1199" s="47" t="s">
        <v>2916</v>
      </c>
      <c r="D1199" s="107" t="s">
        <v>1459</v>
      </c>
      <c r="E1199" s="103" t="s">
        <v>2834</v>
      </c>
      <c r="F1199" s="48">
        <v>1</v>
      </c>
      <c r="G1199" s="34">
        <v>7.588</v>
      </c>
      <c r="H1199" s="27" t="s">
        <v>2917</v>
      </c>
      <c r="I1199" s="27"/>
      <c r="J1199" s="27" t="s">
        <v>2836</v>
      </c>
      <c r="K1199" s="27" t="s">
        <v>2837</v>
      </c>
    </row>
    <row r="1200" s="14" customFormat="1" ht="60" spans="1:11">
      <c r="A1200" s="34">
        <v>34</v>
      </c>
      <c r="B1200" s="106" t="s">
        <v>2918</v>
      </c>
      <c r="C1200" s="47" t="s">
        <v>2919</v>
      </c>
      <c r="D1200" s="107" t="s">
        <v>2156</v>
      </c>
      <c r="E1200" s="103" t="s">
        <v>2834</v>
      </c>
      <c r="F1200" s="48">
        <v>1</v>
      </c>
      <c r="G1200" s="34">
        <v>18.088</v>
      </c>
      <c r="H1200" s="27" t="s">
        <v>2920</v>
      </c>
      <c r="I1200" s="27"/>
      <c r="J1200" s="27" t="s">
        <v>2836</v>
      </c>
      <c r="K1200" s="27" t="s">
        <v>2837</v>
      </c>
    </row>
    <row r="1201" s="14" customFormat="1" ht="72" spans="1:11">
      <c r="A1201" s="34">
        <v>35</v>
      </c>
      <c r="B1201" s="106" t="s">
        <v>2921</v>
      </c>
      <c r="C1201" s="47" t="s">
        <v>2922</v>
      </c>
      <c r="D1201" s="107" t="s">
        <v>1377</v>
      </c>
      <c r="E1201" s="103" t="s">
        <v>2834</v>
      </c>
      <c r="F1201" s="48">
        <v>1</v>
      </c>
      <c r="G1201" s="34">
        <v>9.588</v>
      </c>
      <c r="H1201" s="27" t="s">
        <v>2923</v>
      </c>
      <c r="I1201" s="27"/>
      <c r="J1201" s="27" t="s">
        <v>2836</v>
      </c>
      <c r="K1201" s="27" t="s">
        <v>2837</v>
      </c>
    </row>
    <row r="1202" s="14" customFormat="1" ht="84" spans="1:11">
      <c r="A1202" s="34">
        <v>36</v>
      </c>
      <c r="B1202" s="104" t="s">
        <v>2924</v>
      </c>
      <c r="C1202" s="47" t="s">
        <v>2925</v>
      </c>
      <c r="D1202" s="105" t="s">
        <v>952</v>
      </c>
      <c r="E1202" s="103" t="s">
        <v>2834</v>
      </c>
      <c r="F1202" s="48">
        <v>1</v>
      </c>
      <c r="G1202" s="34">
        <v>7</v>
      </c>
      <c r="H1202" s="27" t="s">
        <v>2926</v>
      </c>
      <c r="I1202" s="27"/>
      <c r="J1202" s="27" t="s">
        <v>2836</v>
      </c>
      <c r="K1202" s="27" t="s">
        <v>2837</v>
      </c>
    </row>
    <row r="1203" s="14" customFormat="1" ht="48" spans="1:11">
      <c r="A1203" s="34">
        <v>37</v>
      </c>
      <c r="B1203" s="104" t="s">
        <v>2927</v>
      </c>
      <c r="C1203" s="47" t="s">
        <v>2928</v>
      </c>
      <c r="D1203" s="105" t="s">
        <v>963</v>
      </c>
      <c r="E1203" s="103" t="s">
        <v>2834</v>
      </c>
      <c r="F1203" s="48">
        <v>1</v>
      </c>
      <c r="G1203" s="34">
        <v>5</v>
      </c>
      <c r="H1203" s="27" t="s">
        <v>2929</v>
      </c>
      <c r="I1203" s="27"/>
      <c r="J1203" s="27" t="s">
        <v>2836</v>
      </c>
      <c r="K1203" s="27" t="s">
        <v>2837</v>
      </c>
    </row>
    <row r="1204" s="14" customFormat="1" ht="48" spans="1:11">
      <c r="A1204" s="34">
        <v>38</v>
      </c>
      <c r="B1204" s="104" t="s">
        <v>2930</v>
      </c>
      <c r="C1204" s="47" t="s">
        <v>2931</v>
      </c>
      <c r="D1204" s="105" t="s">
        <v>994</v>
      </c>
      <c r="E1204" s="103" t="s">
        <v>2834</v>
      </c>
      <c r="F1204" s="48">
        <v>1</v>
      </c>
      <c r="G1204" s="34">
        <v>8</v>
      </c>
      <c r="H1204" s="27" t="s">
        <v>2932</v>
      </c>
      <c r="I1204" s="27"/>
      <c r="J1204" s="27" t="s">
        <v>2836</v>
      </c>
      <c r="K1204" s="27" t="s">
        <v>2837</v>
      </c>
    </row>
    <row r="1205" s="14" customFormat="1" ht="60" spans="1:11">
      <c r="A1205" s="34">
        <v>39</v>
      </c>
      <c r="B1205" s="104" t="s">
        <v>2933</v>
      </c>
      <c r="C1205" s="47" t="s">
        <v>2934</v>
      </c>
      <c r="D1205" s="105" t="s">
        <v>948</v>
      </c>
      <c r="E1205" s="103" t="s">
        <v>2834</v>
      </c>
      <c r="F1205" s="48">
        <v>1</v>
      </c>
      <c r="G1205" s="34">
        <v>23</v>
      </c>
      <c r="H1205" s="27" t="s">
        <v>2935</v>
      </c>
      <c r="I1205" s="27"/>
      <c r="J1205" s="27" t="s">
        <v>2836</v>
      </c>
      <c r="K1205" s="27" t="s">
        <v>2837</v>
      </c>
    </row>
    <row r="1206" s="14" customFormat="1" ht="48" spans="1:11">
      <c r="A1206" s="34">
        <v>40</v>
      </c>
      <c r="B1206" s="104" t="s">
        <v>2936</v>
      </c>
      <c r="C1206" s="47" t="s">
        <v>2937</v>
      </c>
      <c r="D1206" s="105" t="s">
        <v>2407</v>
      </c>
      <c r="E1206" s="103" t="s">
        <v>2834</v>
      </c>
      <c r="F1206" s="48">
        <v>1</v>
      </c>
      <c r="G1206" s="34">
        <v>20</v>
      </c>
      <c r="H1206" s="27" t="s">
        <v>2938</v>
      </c>
      <c r="I1206" s="27"/>
      <c r="J1206" s="27" t="s">
        <v>2836</v>
      </c>
      <c r="K1206" s="27" t="s">
        <v>2837</v>
      </c>
    </row>
    <row r="1207" s="14" customFormat="1" ht="48" spans="1:11">
      <c r="A1207" s="34">
        <v>41</v>
      </c>
      <c r="B1207" s="105" t="s">
        <v>2939</v>
      </c>
      <c r="C1207" s="47" t="s">
        <v>2848</v>
      </c>
      <c r="D1207" s="105" t="s">
        <v>2940</v>
      </c>
      <c r="E1207" s="103" t="s">
        <v>2834</v>
      </c>
      <c r="F1207" s="48">
        <v>1</v>
      </c>
      <c r="G1207" s="34">
        <v>47</v>
      </c>
      <c r="H1207" s="27" t="s">
        <v>2941</v>
      </c>
      <c r="I1207" s="27"/>
      <c r="J1207" s="27" t="s">
        <v>2836</v>
      </c>
      <c r="K1207" s="27" t="s">
        <v>2837</v>
      </c>
    </row>
    <row r="1208" s="14" customFormat="1" ht="48" spans="1:11">
      <c r="A1208" s="34">
        <v>42</v>
      </c>
      <c r="B1208" s="105" t="s">
        <v>2942</v>
      </c>
      <c r="C1208" s="47" t="s">
        <v>2848</v>
      </c>
      <c r="D1208" s="105" t="s">
        <v>1278</v>
      </c>
      <c r="E1208" s="103" t="s">
        <v>2834</v>
      </c>
      <c r="F1208" s="48">
        <v>1</v>
      </c>
      <c r="G1208" s="34">
        <v>6.588</v>
      </c>
      <c r="H1208" s="27" t="s">
        <v>2943</v>
      </c>
      <c r="I1208" s="27"/>
      <c r="J1208" s="27" t="s">
        <v>2836</v>
      </c>
      <c r="K1208" s="27" t="s">
        <v>2837</v>
      </c>
    </row>
    <row r="1209" s="14" customFormat="1" ht="96" spans="1:11">
      <c r="A1209" s="34">
        <v>43</v>
      </c>
      <c r="B1209" s="105" t="s">
        <v>2944</v>
      </c>
      <c r="C1209" s="47" t="s">
        <v>2945</v>
      </c>
      <c r="D1209" s="105" t="s">
        <v>1244</v>
      </c>
      <c r="E1209" s="103" t="s">
        <v>2834</v>
      </c>
      <c r="F1209" s="48">
        <v>1</v>
      </c>
      <c r="G1209" s="34">
        <v>42</v>
      </c>
      <c r="H1209" s="27" t="s">
        <v>2946</v>
      </c>
      <c r="I1209" s="27"/>
      <c r="J1209" s="27" t="s">
        <v>2836</v>
      </c>
      <c r="K1209" s="27" t="s">
        <v>2837</v>
      </c>
    </row>
    <row r="1210" s="14" customFormat="1" ht="48" spans="1:11">
      <c r="A1210" s="34">
        <v>45</v>
      </c>
      <c r="B1210" s="105" t="s">
        <v>2947</v>
      </c>
      <c r="C1210" s="47" t="s">
        <v>2948</v>
      </c>
      <c r="D1210" s="105" t="s">
        <v>21</v>
      </c>
      <c r="E1210" s="103" t="s">
        <v>2834</v>
      </c>
      <c r="F1210" s="48">
        <v>1</v>
      </c>
      <c r="G1210" s="34">
        <v>7.588</v>
      </c>
      <c r="H1210" s="27" t="s">
        <v>2949</v>
      </c>
      <c r="I1210" s="27"/>
      <c r="J1210" s="27" t="s">
        <v>2836</v>
      </c>
      <c r="K1210" s="27" t="s">
        <v>2837</v>
      </c>
    </row>
    <row r="1211" s="14" customFormat="1" ht="60" spans="1:11">
      <c r="A1211" s="34">
        <v>46</v>
      </c>
      <c r="B1211" s="105" t="s">
        <v>2950</v>
      </c>
      <c r="C1211" s="47" t="s">
        <v>2951</v>
      </c>
      <c r="D1211" s="105" t="s">
        <v>41</v>
      </c>
      <c r="E1211" s="103" t="s">
        <v>2834</v>
      </c>
      <c r="F1211" s="48">
        <v>1</v>
      </c>
      <c r="G1211" s="34">
        <v>2</v>
      </c>
      <c r="H1211" s="27" t="s">
        <v>2952</v>
      </c>
      <c r="I1211" s="27"/>
      <c r="J1211" s="27" t="s">
        <v>2836</v>
      </c>
      <c r="K1211" s="27" t="s">
        <v>2837</v>
      </c>
    </row>
    <row r="1212" s="14" customFormat="1" ht="48" spans="1:11">
      <c r="A1212" s="34">
        <v>47</v>
      </c>
      <c r="B1212" s="105" t="s">
        <v>2953</v>
      </c>
      <c r="C1212" s="47" t="s">
        <v>2954</v>
      </c>
      <c r="D1212" s="105" t="s">
        <v>29</v>
      </c>
      <c r="E1212" s="103" t="s">
        <v>2834</v>
      </c>
      <c r="F1212" s="48">
        <v>1</v>
      </c>
      <c r="G1212" s="34">
        <v>9.588</v>
      </c>
      <c r="H1212" s="27" t="s">
        <v>2955</v>
      </c>
      <c r="I1212" s="27"/>
      <c r="J1212" s="27" t="s">
        <v>2836</v>
      </c>
      <c r="K1212" s="27" t="s">
        <v>2837</v>
      </c>
    </row>
    <row r="1213" s="14" customFormat="1" ht="48" spans="1:11">
      <c r="A1213" s="34">
        <v>49</v>
      </c>
      <c r="B1213" s="105" t="s">
        <v>2956</v>
      </c>
      <c r="C1213" s="47" t="s">
        <v>2954</v>
      </c>
      <c r="D1213" s="105" t="s">
        <v>318</v>
      </c>
      <c r="E1213" s="103" t="s">
        <v>2834</v>
      </c>
      <c r="F1213" s="48">
        <v>1</v>
      </c>
      <c r="G1213" s="34">
        <v>11.588</v>
      </c>
      <c r="H1213" s="27" t="s">
        <v>2846</v>
      </c>
      <c r="I1213" s="27"/>
      <c r="J1213" s="27" t="s">
        <v>2836</v>
      </c>
      <c r="K1213" s="27" t="s">
        <v>2837</v>
      </c>
    </row>
    <row r="1214" s="14" customFormat="1" ht="60" spans="1:11">
      <c r="A1214" s="34">
        <v>55</v>
      </c>
      <c r="B1214" s="34" t="s">
        <v>2957</v>
      </c>
      <c r="C1214" s="47" t="s">
        <v>2958</v>
      </c>
      <c r="D1214" s="34" t="s">
        <v>279</v>
      </c>
      <c r="E1214" s="103" t="s">
        <v>2834</v>
      </c>
      <c r="F1214" s="48">
        <v>1</v>
      </c>
      <c r="G1214" s="34">
        <v>15</v>
      </c>
      <c r="H1214" s="27" t="s">
        <v>2959</v>
      </c>
      <c r="I1214" s="27"/>
      <c r="J1214" s="27" t="s">
        <v>2836</v>
      </c>
      <c r="K1214" s="27" t="s">
        <v>2837</v>
      </c>
    </row>
    <row r="1215" s="14" customFormat="1" ht="33" customHeight="1" spans="1:11">
      <c r="A1215" s="34">
        <v>57</v>
      </c>
      <c r="B1215" s="103" t="s">
        <v>2960</v>
      </c>
      <c r="C1215" s="103" t="s">
        <v>2961</v>
      </c>
      <c r="D1215" s="103" t="s">
        <v>1181</v>
      </c>
      <c r="E1215" s="103" t="s">
        <v>2834</v>
      </c>
      <c r="F1215" s="48">
        <v>1</v>
      </c>
      <c r="G1215" s="34">
        <v>50</v>
      </c>
      <c r="H1215" s="27" t="s">
        <v>2962</v>
      </c>
      <c r="I1215" s="27"/>
      <c r="J1215" s="27" t="s">
        <v>2836</v>
      </c>
      <c r="K1215" s="27" t="s">
        <v>2837</v>
      </c>
    </row>
    <row r="1216" s="14" customFormat="1" ht="33" customHeight="1" spans="1:11">
      <c r="A1216" s="34">
        <v>58</v>
      </c>
      <c r="B1216" s="105" t="s">
        <v>2963</v>
      </c>
      <c r="C1216" s="34" t="s">
        <v>2964</v>
      </c>
      <c r="D1216" s="34" t="s">
        <v>1220</v>
      </c>
      <c r="E1216" s="103" t="s">
        <v>2834</v>
      </c>
      <c r="F1216" s="48">
        <v>1</v>
      </c>
      <c r="G1216" s="34">
        <v>10</v>
      </c>
      <c r="H1216" s="27" t="s">
        <v>2965</v>
      </c>
      <c r="I1216" s="27"/>
      <c r="J1216" s="27" t="s">
        <v>2836</v>
      </c>
      <c r="K1216" s="27" t="s">
        <v>2837</v>
      </c>
    </row>
    <row r="1217" s="14" customFormat="1" ht="33" customHeight="1" spans="1:11">
      <c r="A1217" s="34">
        <v>59</v>
      </c>
      <c r="B1217" s="105" t="s">
        <v>2966</v>
      </c>
      <c r="C1217" s="34" t="s">
        <v>2967</v>
      </c>
      <c r="D1217" s="34" t="s">
        <v>856</v>
      </c>
      <c r="E1217" s="103" t="s">
        <v>2834</v>
      </c>
      <c r="F1217" s="48">
        <v>1</v>
      </c>
      <c r="G1217" s="34">
        <v>25</v>
      </c>
      <c r="H1217" s="27" t="s">
        <v>2968</v>
      </c>
      <c r="I1217" s="27"/>
      <c r="J1217" s="27" t="s">
        <v>2836</v>
      </c>
      <c r="K1217" s="27" t="s">
        <v>2837</v>
      </c>
    </row>
    <row r="1218" s="14" customFormat="1" ht="33" customHeight="1" spans="1:11">
      <c r="A1218" s="34">
        <v>60</v>
      </c>
      <c r="B1218" s="105" t="s">
        <v>2969</v>
      </c>
      <c r="C1218" s="34" t="s">
        <v>2970</v>
      </c>
      <c r="D1218" s="34" t="s">
        <v>832</v>
      </c>
      <c r="E1218" s="103" t="s">
        <v>2834</v>
      </c>
      <c r="F1218" s="48">
        <v>1</v>
      </c>
      <c r="G1218" s="34">
        <v>68</v>
      </c>
      <c r="H1218" s="27" t="s">
        <v>2971</v>
      </c>
      <c r="I1218" s="27"/>
      <c r="J1218" s="27" t="s">
        <v>2836</v>
      </c>
      <c r="K1218" s="27" t="s">
        <v>2837</v>
      </c>
    </row>
    <row r="1219" s="14" customFormat="1" ht="33" customHeight="1" spans="1:11">
      <c r="A1219" s="34">
        <v>61</v>
      </c>
      <c r="B1219" s="105" t="s">
        <v>2972</v>
      </c>
      <c r="C1219" s="34" t="s">
        <v>2973</v>
      </c>
      <c r="D1219" s="34" t="s">
        <v>2974</v>
      </c>
      <c r="E1219" s="103" t="s">
        <v>2834</v>
      </c>
      <c r="F1219" s="48">
        <v>1</v>
      </c>
      <c r="G1219" s="34">
        <v>19</v>
      </c>
      <c r="H1219" s="27" t="s">
        <v>2975</v>
      </c>
      <c r="I1219" s="27"/>
      <c r="J1219" s="27" t="s">
        <v>2836</v>
      </c>
      <c r="K1219" s="27" t="s">
        <v>2837</v>
      </c>
    </row>
    <row r="1220" s="14" customFormat="1" ht="33" customHeight="1" spans="1:11">
      <c r="A1220" s="34">
        <v>62</v>
      </c>
      <c r="B1220" s="105" t="s">
        <v>2976</v>
      </c>
      <c r="C1220" s="34" t="s">
        <v>2977</v>
      </c>
      <c r="D1220" s="34" t="s">
        <v>2978</v>
      </c>
      <c r="E1220" s="103" t="s">
        <v>2834</v>
      </c>
      <c r="F1220" s="48">
        <v>1</v>
      </c>
      <c r="G1220" s="34">
        <v>41</v>
      </c>
      <c r="H1220" s="27" t="s">
        <v>2979</v>
      </c>
      <c r="I1220" s="27"/>
      <c r="J1220" s="27" t="s">
        <v>2836</v>
      </c>
      <c r="K1220" s="27" t="s">
        <v>2837</v>
      </c>
    </row>
    <row r="1221" s="14" customFormat="1" ht="33" customHeight="1" spans="1:11">
      <c r="A1221" s="34">
        <v>64</v>
      </c>
      <c r="B1221" s="105" t="s">
        <v>2980</v>
      </c>
      <c r="C1221" s="34" t="s">
        <v>2981</v>
      </c>
      <c r="D1221" s="34" t="s">
        <v>2982</v>
      </c>
      <c r="E1221" s="103" t="s">
        <v>2834</v>
      </c>
      <c r="F1221" s="48">
        <v>1</v>
      </c>
      <c r="G1221" s="34">
        <v>18</v>
      </c>
      <c r="H1221" s="27" t="s">
        <v>2983</v>
      </c>
      <c r="I1221" s="27"/>
      <c r="J1221" s="27" t="s">
        <v>2836</v>
      </c>
      <c r="K1221" s="27" t="s">
        <v>2837</v>
      </c>
    </row>
    <row r="1222" s="14" customFormat="1" ht="33" customHeight="1" spans="1:11">
      <c r="A1222" s="34">
        <v>65</v>
      </c>
      <c r="B1222" s="108" t="s">
        <v>2984</v>
      </c>
      <c r="C1222" s="34" t="s">
        <v>2985</v>
      </c>
      <c r="D1222" s="34" t="s">
        <v>2986</v>
      </c>
      <c r="E1222" s="103" t="s">
        <v>2834</v>
      </c>
      <c r="F1222" s="48">
        <v>1</v>
      </c>
      <c r="G1222" s="34">
        <v>25</v>
      </c>
      <c r="H1222" s="27" t="s">
        <v>2987</v>
      </c>
      <c r="I1222" s="27"/>
      <c r="J1222" s="27" t="s">
        <v>2836</v>
      </c>
      <c r="K1222" s="27" t="s">
        <v>2837</v>
      </c>
    </row>
    <row r="1223" s="14" customFormat="1" ht="33" customHeight="1" spans="1:11">
      <c r="A1223" s="34">
        <v>66</v>
      </c>
      <c r="B1223" s="105" t="s">
        <v>2988</v>
      </c>
      <c r="C1223" s="34" t="s">
        <v>2989</v>
      </c>
      <c r="D1223" s="34" t="s">
        <v>126</v>
      </c>
      <c r="E1223" s="103" t="s">
        <v>2834</v>
      </c>
      <c r="F1223" s="48">
        <v>1</v>
      </c>
      <c r="G1223" s="34">
        <v>10</v>
      </c>
      <c r="H1223" s="27" t="s">
        <v>2990</v>
      </c>
      <c r="I1223" s="27"/>
      <c r="J1223" s="27" t="s">
        <v>2836</v>
      </c>
      <c r="K1223" s="27" t="s">
        <v>2837</v>
      </c>
    </row>
    <row r="1224" s="14" customFormat="1" ht="33" customHeight="1" spans="1:11">
      <c r="A1224" s="34">
        <v>67</v>
      </c>
      <c r="B1224" s="105" t="s">
        <v>2991</v>
      </c>
      <c r="C1224" s="109" t="s">
        <v>2992</v>
      </c>
      <c r="D1224" s="34" t="s">
        <v>130</v>
      </c>
      <c r="E1224" s="103" t="s">
        <v>2834</v>
      </c>
      <c r="F1224" s="48">
        <v>1</v>
      </c>
      <c r="G1224" s="34">
        <v>14</v>
      </c>
      <c r="H1224" s="27" t="s">
        <v>2993</v>
      </c>
      <c r="I1224" s="27"/>
      <c r="J1224" s="27" t="s">
        <v>2836</v>
      </c>
      <c r="K1224" s="27" t="s">
        <v>2837</v>
      </c>
    </row>
    <row r="1225" s="14" customFormat="1" ht="33" customHeight="1" spans="1:11">
      <c r="A1225" s="34">
        <v>68</v>
      </c>
      <c r="B1225" s="105" t="s">
        <v>2994</v>
      </c>
      <c r="C1225" s="34" t="s">
        <v>2995</v>
      </c>
      <c r="D1225" s="34" t="s">
        <v>134</v>
      </c>
      <c r="E1225" s="103" t="s">
        <v>2834</v>
      </c>
      <c r="F1225" s="48">
        <v>1</v>
      </c>
      <c r="G1225" s="34">
        <v>18</v>
      </c>
      <c r="H1225" s="27" t="s">
        <v>2996</v>
      </c>
      <c r="I1225" s="27"/>
      <c r="J1225" s="27" t="s">
        <v>2836</v>
      </c>
      <c r="K1225" s="27" t="s">
        <v>2837</v>
      </c>
    </row>
    <row r="1226" s="14" customFormat="1" ht="33" customHeight="1" spans="1:11">
      <c r="A1226" s="34">
        <v>69</v>
      </c>
      <c r="B1226" s="105" t="s">
        <v>2997</v>
      </c>
      <c r="C1226" s="34" t="s">
        <v>2998</v>
      </c>
      <c r="D1226" s="34" t="s">
        <v>1619</v>
      </c>
      <c r="E1226" s="103" t="s">
        <v>2834</v>
      </c>
      <c r="F1226" s="48">
        <v>1</v>
      </c>
      <c r="G1226" s="34">
        <v>26</v>
      </c>
      <c r="H1226" s="27" t="s">
        <v>2999</v>
      </c>
      <c r="I1226" s="27"/>
      <c r="J1226" s="27" t="s">
        <v>2836</v>
      </c>
      <c r="K1226" s="27" t="s">
        <v>2837</v>
      </c>
    </row>
    <row r="1227" s="14" customFormat="1" ht="33" customHeight="1" spans="1:11">
      <c r="A1227" s="34">
        <v>70</v>
      </c>
      <c r="B1227" s="105" t="s">
        <v>3000</v>
      </c>
      <c r="C1227" s="34" t="s">
        <v>3001</v>
      </c>
      <c r="D1227" s="34" t="s">
        <v>3002</v>
      </c>
      <c r="E1227" s="103" t="s">
        <v>2834</v>
      </c>
      <c r="F1227" s="48">
        <v>1</v>
      </c>
      <c r="G1227" s="34">
        <v>17</v>
      </c>
      <c r="H1227" s="27" t="s">
        <v>3003</v>
      </c>
      <c r="I1227" s="27"/>
      <c r="J1227" s="27" t="s">
        <v>2836</v>
      </c>
      <c r="K1227" s="27" t="s">
        <v>2837</v>
      </c>
    </row>
    <row r="1228" s="14" customFormat="1" ht="33" customHeight="1" spans="1:11">
      <c r="A1228" s="34">
        <v>71</v>
      </c>
      <c r="B1228" s="105" t="s">
        <v>3004</v>
      </c>
      <c r="C1228" s="110" t="s">
        <v>3005</v>
      </c>
      <c r="D1228" s="34" t="s">
        <v>1775</v>
      </c>
      <c r="E1228" s="103" t="s">
        <v>2834</v>
      </c>
      <c r="F1228" s="48">
        <v>1</v>
      </c>
      <c r="G1228" s="34">
        <v>14</v>
      </c>
      <c r="H1228" s="27" t="s">
        <v>3006</v>
      </c>
      <c r="I1228" s="27"/>
      <c r="J1228" s="27" t="s">
        <v>2836</v>
      </c>
      <c r="K1228" s="27" t="s">
        <v>2837</v>
      </c>
    </row>
    <row r="1229" s="14" customFormat="1" ht="33" customHeight="1" spans="1:11">
      <c r="A1229" s="34">
        <v>72</v>
      </c>
      <c r="B1229" s="105" t="s">
        <v>3007</v>
      </c>
      <c r="C1229" s="34" t="s">
        <v>3008</v>
      </c>
      <c r="D1229" s="34" t="s">
        <v>986</v>
      </c>
      <c r="E1229" s="103" t="s">
        <v>2834</v>
      </c>
      <c r="F1229" s="48">
        <v>1</v>
      </c>
      <c r="G1229" s="34">
        <v>4</v>
      </c>
      <c r="H1229" s="27" t="s">
        <v>3009</v>
      </c>
      <c r="I1229" s="27"/>
      <c r="J1229" s="27" t="s">
        <v>2836</v>
      </c>
      <c r="K1229" s="27" t="s">
        <v>2837</v>
      </c>
    </row>
    <row r="1230" s="14" customFormat="1" ht="33" customHeight="1" spans="1:11">
      <c r="A1230" s="34">
        <v>73</v>
      </c>
      <c r="B1230" s="108" t="s">
        <v>3010</v>
      </c>
      <c r="C1230" s="34" t="s">
        <v>3011</v>
      </c>
      <c r="D1230" s="34" t="s">
        <v>1525</v>
      </c>
      <c r="E1230" s="103" t="s">
        <v>2834</v>
      </c>
      <c r="F1230" s="48">
        <v>1</v>
      </c>
      <c r="G1230" s="34">
        <v>13</v>
      </c>
      <c r="H1230" s="27" t="s">
        <v>3012</v>
      </c>
      <c r="I1230" s="27"/>
      <c r="J1230" s="27" t="s">
        <v>2836</v>
      </c>
      <c r="K1230" s="27" t="s">
        <v>2837</v>
      </c>
    </row>
    <row r="1231" s="14" customFormat="1" ht="33" customHeight="1" spans="1:11">
      <c r="A1231" s="34">
        <v>74</v>
      </c>
      <c r="B1231" s="105" t="s">
        <v>3013</v>
      </c>
      <c r="C1231" s="34" t="s">
        <v>3014</v>
      </c>
      <c r="D1231" s="34" t="s">
        <v>555</v>
      </c>
      <c r="E1231" s="103" t="s">
        <v>2834</v>
      </c>
      <c r="F1231" s="48">
        <v>1</v>
      </c>
      <c r="G1231" s="34">
        <v>5</v>
      </c>
      <c r="H1231" s="27" t="s">
        <v>3015</v>
      </c>
      <c r="I1231" s="27"/>
      <c r="J1231" s="27" t="s">
        <v>2836</v>
      </c>
      <c r="K1231" s="27" t="s">
        <v>2837</v>
      </c>
    </row>
    <row r="1232" s="14" customFormat="1" ht="33" customHeight="1" spans="1:11">
      <c r="A1232" s="34">
        <v>75</v>
      </c>
      <c r="B1232" s="105" t="s">
        <v>3016</v>
      </c>
      <c r="C1232" s="34" t="s">
        <v>3017</v>
      </c>
      <c r="D1232" s="34" t="s">
        <v>3018</v>
      </c>
      <c r="E1232" s="103" t="s">
        <v>2834</v>
      </c>
      <c r="F1232" s="48">
        <v>1</v>
      </c>
      <c r="G1232" s="34">
        <v>35</v>
      </c>
      <c r="H1232" s="27" t="s">
        <v>3019</v>
      </c>
      <c r="I1232" s="27"/>
      <c r="J1232" s="27" t="s">
        <v>2836</v>
      </c>
      <c r="K1232" s="27" t="s">
        <v>2837</v>
      </c>
    </row>
    <row r="1233" s="14" customFormat="1" ht="33" customHeight="1" spans="1:11">
      <c r="A1233" s="34">
        <v>76</v>
      </c>
      <c r="B1233" s="105" t="s">
        <v>3020</v>
      </c>
      <c r="C1233" s="34" t="s">
        <v>3021</v>
      </c>
      <c r="D1233" s="34" t="s">
        <v>574</v>
      </c>
      <c r="E1233" s="103" t="s">
        <v>2834</v>
      </c>
      <c r="F1233" s="48">
        <v>1</v>
      </c>
      <c r="G1233" s="34">
        <v>45</v>
      </c>
      <c r="H1233" s="27" t="s">
        <v>3022</v>
      </c>
      <c r="I1233" s="27"/>
      <c r="J1233" s="27" t="s">
        <v>2836</v>
      </c>
      <c r="K1233" s="27" t="s">
        <v>2837</v>
      </c>
    </row>
    <row r="1234" s="14" customFormat="1" ht="33" customHeight="1" spans="1:11">
      <c r="A1234" s="34">
        <v>77</v>
      </c>
      <c r="B1234" s="105" t="s">
        <v>3023</v>
      </c>
      <c r="C1234" s="34" t="s">
        <v>3024</v>
      </c>
      <c r="D1234" s="34" t="s">
        <v>932</v>
      </c>
      <c r="E1234" s="103" t="s">
        <v>2834</v>
      </c>
      <c r="F1234" s="48">
        <v>1</v>
      </c>
      <c r="G1234" s="34">
        <v>24</v>
      </c>
      <c r="H1234" s="27" t="s">
        <v>3025</v>
      </c>
      <c r="I1234" s="27"/>
      <c r="J1234" s="27" t="s">
        <v>2836</v>
      </c>
      <c r="K1234" s="27" t="s">
        <v>2837</v>
      </c>
    </row>
    <row r="1235" s="14" customFormat="1" ht="33" customHeight="1" spans="1:11">
      <c r="A1235" s="34">
        <v>78</v>
      </c>
      <c r="B1235" s="105" t="s">
        <v>3026</v>
      </c>
      <c r="C1235" s="34" t="s">
        <v>3027</v>
      </c>
      <c r="D1235" s="34" t="s">
        <v>925</v>
      </c>
      <c r="E1235" s="103" t="s">
        <v>2834</v>
      </c>
      <c r="F1235" s="48">
        <v>1</v>
      </c>
      <c r="G1235" s="34">
        <v>15</v>
      </c>
      <c r="H1235" s="27" t="s">
        <v>3028</v>
      </c>
      <c r="I1235" s="27"/>
      <c r="J1235" s="27" t="s">
        <v>2836</v>
      </c>
      <c r="K1235" s="27" t="s">
        <v>2837</v>
      </c>
    </row>
    <row r="1236" s="14" customFormat="1" ht="33" customHeight="1" spans="1:11">
      <c r="A1236" s="34">
        <v>79</v>
      </c>
      <c r="B1236" s="47" t="s">
        <v>3029</v>
      </c>
      <c r="C1236" s="34" t="s">
        <v>3030</v>
      </c>
      <c r="D1236" s="34" t="s">
        <v>1230</v>
      </c>
      <c r="E1236" s="103" t="s">
        <v>2834</v>
      </c>
      <c r="F1236" s="48">
        <v>1</v>
      </c>
      <c r="G1236" s="34">
        <v>47.5</v>
      </c>
      <c r="H1236" s="27" t="s">
        <v>3031</v>
      </c>
      <c r="I1236" s="27"/>
      <c r="J1236" s="27" t="s">
        <v>2836</v>
      </c>
      <c r="K1236" s="27" t="s">
        <v>2837</v>
      </c>
    </row>
    <row r="1237" s="14" customFormat="1" ht="33" customHeight="1" spans="1:11">
      <c r="A1237" s="34">
        <v>80</v>
      </c>
      <c r="B1237" s="47" t="s">
        <v>3032</v>
      </c>
      <c r="C1237" s="34" t="s">
        <v>3033</v>
      </c>
      <c r="D1237" s="34" t="s">
        <v>1223</v>
      </c>
      <c r="E1237" s="103" t="s">
        <v>2834</v>
      </c>
      <c r="F1237" s="48">
        <v>1</v>
      </c>
      <c r="G1237" s="34">
        <v>17</v>
      </c>
      <c r="H1237" s="27" t="s">
        <v>3031</v>
      </c>
      <c r="I1237" s="27"/>
      <c r="J1237" s="27" t="s">
        <v>2836</v>
      </c>
      <c r="K1237" s="27" t="s">
        <v>2837</v>
      </c>
    </row>
    <row r="1238" s="14" customFormat="1" ht="33" customHeight="1" spans="1:11">
      <c r="A1238" s="34">
        <v>81</v>
      </c>
      <c r="B1238" s="105" t="s">
        <v>3034</v>
      </c>
      <c r="C1238" s="34" t="s">
        <v>3035</v>
      </c>
      <c r="D1238" s="34" t="s">
        <v>1205</v>
      </c>
      <c r="E1238" s="103" t="s">
        <v>2834</v>
      </c>
      <c r="F1238" s="48">
        <v>1</v>
      </c>
      <c r="G1238" s="34">
        <v>24</v>
      </c>
      <c r="H1238" s="27" t="s">
        <v>3036</v>
      </c>
      <c r="I1238" s="27"/>
      <c r="J1238" s="27" t="s">
        <v>2836</v>
      </c>
      <c r="K1238" s="27" t="s">
        <v>2837</v>
      </c>
    </row>
    <row r="1239" s="14" customFormat="1" ht="33" customHeight="1" spans="1:11">
      <c r="A1239" s="34">
        <v>82</v>
      </c>
      <c r="B1239" s="105" t="s">
        <v>3037</v>
      </c>
      <c r="C1239" s="34" t="s">
        <v>3038</v>
      </c>
      <c r="D1239" s="34" t="s">
        <v>3039</v>
      </c>
      <c r="E1239" s="103" t="s">
        <v>2834</v>
      </c>
      <c r="F1239" s="48">
        <v>1</v>
      </c>
      <c r="G1239" s="34">
        <v>21</v>
      </c>
      <c r="H1239" s="27" t="s">
        <v>3040</v>
      </c>
      <c r="I1239" s="27"/>
      <c r="J1239" s="27" t="s">
        <v>2836</v>
      </c>
      <c r="K1239" s="27" t="s">
        <v>2837</v>
      </c>
    </row>
    <row r="1240" s="14" customFormat="1" ht="33" customHeight="1" spans="1:11">
      <c r="A1240" s="34">
        <v>84</v>
      </c>
      <c r="B1240" s="47" t="s">
        <v>3041</v>
      </c>
      <c r="C1240" s="34" t="s">
        <v>3042</v>
      </c>
      <c r="D1240" s="34" t="s">
        <v>211</v>
      </c>
      <c r="E1240" s="103" t="s">
        <v>2834</v>
      </c>
      <c r="F1240" s="48">
        <v>1</v>
      </c>
      <c r="G1240" s="34">
        <v>12</v>
      </c>
      <c r="H1240" s="27" t="s">
        <v>3043</v>
      </c>
      <c r="I1240" s="27"/>
      <c r="J1240" s="27" t="s">
        <v>2836</v>
      </c>
      <c r="K1240" s="27" t="s">
        <v>2837</v>
      </c>
    </row>
    <row r="1241" s="14" customFormat="1" ht="33" customHeight="1" spans="1:11">
      <c r="A1241" s="34">
        <v>85</v>
      </c>
      <c r="B1241" s="105" t="s">
        <v>3044</v>
      </c>
      <c r="C1241" s="34" t="s">
        <v>3045</v>
      </c>
      <c r="D1241" s="34" t="s">
        <v>801</v>
      </c>
      <c r="E1241" s="103" t="s">
        <v>2834</v>
      </c>
      <c r="F1241" s="48">
        <v>1</v>
      </c>
      <c r="G1241" s="34">
        <v>21</v>
      </c>
      <c r="H1241" s="27" t="s">
        <v>3046</v>
      </c>
      <c r="I1241" s="27"/>
      <c r="J1241" s="27" t="s">
        <v>2836</v>
      </c>
      <c r="K1241" s="27" t="s">
        <v>2837</v>
      </c>
    </row>
    <row r="1242" s="14" customFormat="1" ht="33" customHeight="1" spans="1:11">
      <c r="A1242" s="34">
        <v>86</v>
      </c>
      <c r="B1242" s="108" t="s">
        <v>3047</v>
      </c>
      <c r="C1242" s="34" t="s">
        <v>3048</v>
      </c>
      <c r="D1242" s="34" t="s">
        <v>1469</v>
      </c>
      <c r="E1242" s="103" t="s">
        <v>2834</v>
      </c>
      <c r="F1242" s="48">
        <v>1</v>
      </c>
      <c r="G1242" s="34">
        <v>5</v>
      </c>
      <c r="H1242" s="27" t="s">
        <v>3049</v>
      </c>
      <c r="I1242" s="27"/>
      <c r="J1242" s="27" t="s">
        <v>2836</v>
      </c>
      <c r="K1242" s="27" t="s">
        <v>2837</v>
      </c>
    </row>
    <row r="1243" s="14" customFormat="1" ht="33" customHeight="1" spans="1:11">
      <c r="A1243" s="34">
        <v>87</v>
      </c>
      <c r="B1243" s="105" t="s">
        <v>3050</v>
      </c>
      <c r="C1243" s="111" t="s">
        <v>3051</v>
      </c>
      <c r="D1243" s="34" t="s">
        <v>1402</v>
      </c>
      <c r="E1243" s="103" t="s">
        <v>2834</v>
      </c>
      <c r="F1243" s="48">
        <v>1</v>
      </c>
      <c r="G1243" s="34">
        <v>18</v>
      </c>
      <c r="H1243" s="27" t="s">
        <v>3052</v>
      </c>
      <c r="I1243" s="27"/>
      <c r="J1243" s="27" t="s">
        <v>2836</v>
      </c>
      <c r="K1243" s="27" t="s">
        <v>2837</v>
      </c>
    </row>
    <row r="1244" s="14" customFormat="1" ht="33" customHeight="1" spans="1:11">
      <c r="A1244" s="34">
        <v>88</v>
      </c>
      <c r="B1244" s="108" t="s">
        <v>3053</v>
      </c>
      <c r="C1244" s="34" t="s">
        <v>3054</v>
      </c>
      <c r="D1244" s="34" t="s">
        <v>1387</v>
      </c>
      <c r="E1244" s="103" t="s">
        <v>2834</v>
      </c>
      <c r="F1244" s="48">
        <v>1</v>
      </c>
      <c r="G1244" s="34">
        <v>73</v>
      </c>
      <c r="H1244" s="27" t="s">
        <v>3055</v>
      </c>
      <c r="I1244" s="27"/>
      <c r="J1244" s="27" t="s">
        <v>2836</v>
      </c>
      <c r="K1244" s="27" t="s">
        <v>2837</v>
      </c>
    </row>
    <row r="1245" s="14" customFormat="1" ht="33" customHeight="1" spans="1:11">
      <c r="A1245" s="34">
        <v>89</v>
      </c>
      <c r="B1245" s="105" t="s">
        <v>3056</v>
      </c>
      <c r="C1245" s="34" t="s">
        <v>3057</v>
      </c>
      <c r="D1245" s="34" t="s">
        <v>640</v>
      </c>
      <c r="E1245" s="103" t="s">
        <v>2834</v>
      </c>
      <c r="F1245" s="48">
        <v>1</v>
      </c>
      <c r="G1245" s="34">
        <v>12.588</v>
      </c>
      <c r="H1245" s="27" t="s">
        <v>3058</v>
      </c>
      <c r="I1245" s="27"/>
      <c r="J1245" s="27" t="s">
        <v>2836</v>
      </c>
      <c r="K1245" s="27" t="s">
        <v>2837</v>
      </c>
    </row>
    <row r="1246" s="14" customFormat="1" ht="33" customHeight="1" spans="1:11">
      <c r="A1246" s="34">
        <v>90</v>
      </c>
      <c r="B1246" s="105" t="s">
        <v>3059</v>
      </c>
      <c r="C1246" s="34" t="s">
        <v>3060</v>
      </c>
      <c r="D1246" s="34" t="s">
        <v>664</v>
      </c>
      <c r="E1246" s="103" t="s">
        <v>2834</v>
      </c>
      <c r="F1246" s="48">
        <v>1</v>
      </c>
      <c r="G1246" s="34">
        <v>23</v>
      </c>
      <c r="H1246" s="27" t="s">
        <v>3061</v>
      </c>
      <c r="I1246" s="27"/>
      <c r="J1246" s="27" t="s">
        <v>2836</v>
      </c>
      <c r="K1246" s="27" t="s">
        <v>2837</v>
      </c>
    </row>
    <row r="1247" s="14" customFormat="1" ht="33" customHeight="1" spans="1:11">
      <c r="A1247" s="34">
        <v>91</v>
      </c>
      <c r="B1247" s="105" t="s">
        <v>3062</v>
      </c>
      <c r="C1247" s="112" t="s">
        <v>3063</v>
      </c>
      <c r="D1247" s="34" t="s">
        <v>668</v>
      </c>
      <c r="E1247" s="103" t="s">
        <v>2834</v>
      </c>
      <c r="F1247" s="48">
        <v>1</v>
      </c>
      <c r="G1247" s="34">
        <v>48</v>
      </c>
      <c r="H1247" s="27" t="s">
        <v>3064</v>
      </c>
      <c r="I1247" s="27"/>
      <c r="J1247" s="27" t="s">
        <v>2836</v>
      </c>
      <c r="K1247" s="27" t="s">
        <v>2837</v>
      </c>
    </row>
    <row r="1248" s="14" customFormat="1" ht="33" customHeight="1" spans="1:11">
      <c r="A1248" s="34">
        <v>92</v>
      </c>
      <c r="B1248" s="105" t="s">
        <v>3065</v>
      </c>
      <c r="C1248" s="34" t="s">
        <v>3066</v>
      </c>
      <c r="D1248" s="34" t="s">
        <v>609</v>
      </c>
      <c r="E1248" s="103" t="s">
        <v>2834</v>
      </c>
      <c r="F1248" s="48">
        <v>1</v>
      </c>
      <c r="G1248" s="34">
        <v>10</v>
      </c>
      <c r="H1248" s="27" t="s">
        <v>3067</v>
      </c>
      <c r="I1248" s="27"/>
      <c r="J1248" s="27" t="s">
        <v>2836</v>
      </c>
      <c r="K1248" s="27" t="s">
        <v>2837</v>
      </c>
    </row>
    <row r="1249" s="14" customFormat="1" ht="33" customHeight="1" spans="1:11">
      <c r="A1249" s="34">
        <v>93</v>
      </c>
      <c r="B1249" s="105" t="s">
        <v>3068</v>
      </c>
      <c r="C1249" s="34" t="s">
        <v>3069</v>
      </c>
      <c r="D1249" s="34" t="s">
        <v>77</v>
      </c>
      <c r="E1249" s="103" t="s">
        <v>2834</v>
      </c>
      <c r="F1249" s="48">
        <v>1</v>
      </c>
      <c r="G1249" s="34">
        <v>31.588</v>
      </c>
      <c r="H1249" s="27" t="s">
        <v>3070</v>
      </c>
      <c r="I1249" s="27"/>
      <c r="J1249" s="27" t="s">
        <v>2836</v>
      </c>
      <c r="K1249" s="27" t="s">
        <v>2837</v>
      </c>
    </row>
    <row r="1250" s="14" customFormat="1" ht="33" customHeight="1" spans="1:11">
      <c r="A1250" s="34">
        <v>94</v>
      </c>
      <c r="B1250" s="105" t="s">
        <v>3071</v>
      </c>
      <c r="C1250" s="34" t="s">
        <v>3072</v>
      </c>
      <c r="D1250" s="34" t="s">
        <v>548</v>
      </c>
      <c r="E1250" s="103" t="s">
        <v>2834</v>
      </c>
      <c r="F1250" s="48">
        <v>1</v>
      </c>
      <c r="G1250" s="34">
        <v>16</v>
      </c>
      <c r="H1250" s="27" t="s">
        <v>3073</v>
      </c>
      <c r="I1250" s="27"/>
      <c r="J1250" s="27" t="s">
        <v>2836</v>
      </c>
      <c r="K1250" s="27" t="s">
        <v>2837</v>
      </c>
    </row>
    <row r="1251" s="14" customFormat="1" ht="33" customHeight="1" spans="1:11">
      <c r="A1251" s="34">
        <v>95</v>
      </c>
      <c r="B1251" s="105" t="s">
        <v>3074</v>
      </c>
      <c r="C1251" s="113" t="s">
        <v>3075</v>
      </c>
      <c r="D1251" s="34" t="s">
        <v>544</v>
      </c>
      <c r="E1251" s="103" t="s">
        <v>2834</v>
      </c>
      <c r="F1251" s="48">
        <v>1</v>
      </c>
      <c r="G1251" s="34">
        <v>63</v>
      </c>
      <c r="H1251" s="27" t="s">
        <v>3076</v>
      </c>
      <c r="I1251" s="27"/>
      <c r="J1251" s="27" t="s">
        <v>2836</v>
      </c>
      <c r="K1251" s="27" t="s">
        <v>2837</v>
      </c>
    </row>
    <row r="1252" s="14" customFormat="1" ht="33" customHeight="1" spans="1:11">
      <c r="A1252" s="34">
        <v>96</v>
      </c>
      <c r="B1252" s="105" t="s">
        <v>3077</v>
      </c>
      <c r="C1252" s="34" t="s">
        <v>3078</v>
      </c>
      <c r="D1252" s="34" t="s">
        <v>581</v>
      </c>
      <c r="E1252" s="103" t="s">
        <v>2834</v>
      </c>
      <c r="F1252" s="48">
        <v>1</v>
      </c>
      <c r="G1252" s="34">
        <v>23</v>
      </c>
      <c r="H1252" s="27" t="s">
        <v>3079</v>
      </c>
      <c r="I1252" s="27"/>
      <c r="J1252" s="27" t="s">
        <v>2836</v>
      </c>
      <c r="K1252" s="27" t="s">
        <v>2837</v>
      </c>
    </row>
    <row r="1253" s="14" customFormat="1" ht="33" customHeight="1" spans="1:11">
      <c r="A1253" s="34">
        <v>97</v>
      </c>
      <c r="B1253" s="105" t="s">
        <v>3080</v>
      </c>
      <c r="C1253" s="34" t="s">
        <v>3081</v>
      </c>
      <c r="D1253" s="34" t="s">
        <v>585</v>
      </c>
      <c r="E1253" s="103" t="s">
        <v>2834</v>
      </c>
      <c r="F1253" s="48">
        <v>1</v>
      </c>
      <c r="G1253" s="34">
        <v>3</v>
      </c>
      <c r="H1253" s="27" t="s">
        <v>3082</v>
      </c>
      <c r="I1253" s="27"/>
      <c r="J1253" s="27" t="s">
        <v>2836</v>
      </c>
      <c r="K1253" s="27" t="s">
        <v>2837</v>
      </c>
    </row>
    <row r="1254" s="14" customFormat="1" ht="33" customHeight="1" spans="1:11">
      <c r="A1254" s="34">
        <v>98</v>
      </c>
      <c r="B1254" s="105" t="s">
        <v>3083</v>
      </c>
      <c r="C1254" s="114" t="s">
        <v>3084</v>
      </c>
      <c r="D1254" s="34" t="s">
        <v>566</v>
      </c>
      <c r="E1254" s="103" t="s">
        <v>2834</v>
      </c>
      <c r="F1254" s="48">
        <v>1</v>
      </c>
      <c r="G1254" s="34">
        <v>16</v>
      </c>
      <c r="H1254" s="27" t="s">
        <v>3085</v>
      </c>
      <c r="I1254" s="27"/>
      <c r="J1254" s="27" t="s">
        <v>2836</v>
      </c>
      <c r="K1254" s="27" t="s">
        <v>2837</v>
      </c>
    </row>
    <row r="1255" s="14" customFormat="1" ht="33" customHeight="1" spans="1:11">
      <c r="A1255" s="34">
        <v>99</v>
      </c>
      <c r="B1255" s="105" t="s">
        <v>3086</v>
      </c>
      <c r="C1255" s="115" t="s">
        <v>3087</v>
      </c>
      <c r="D1255" s="34" t="s">
        <v>373</v>
      </c>
      <c r="E1255" s="103" t="s">
        <v>2834</v>
      </c>
      <c r="F1255" s="48">
        <v>1</v>
      </c>
      <c r="G1255" s="34">
        <v>18</v>
      </c>
      <c r="H1255" s="27" t="s">
        <v>3088</v>
      </c>
      <c r="I1255" s="27"/>
      <c r="J1255" s="27" t="s">
        <v>2836</v>
      </c>
      <c r="K1255" s="27" t="s">
        <v>2837</v>
      </c>
    </row>
    <row r="1256" s="14" customFormat="1" ht="33" customHeight="1" spans="1:11">
      <c r="A1256" s="34">
        <v>100</v>
      </c>
      <c r="B1256" s="105" t="s">
        <v>3089</v>
      </c>
      <c r="C1256" s="34" t="s">
        <v>3090</v>
      </c>
      <c r="D1256" s="34" t="s">
        <v>413</v>
      </c>
      <c r="E1256" s="103" t="s">
        <v>2834</v>
      </c>
      <c r="F1256" s="48">
        <v>1</v>
      </c>
      <c r="G1256" s="34">
        <v>18</v>
      </c>
      <c r="H1256" s="27" t="s">
        <v>3091</v>
      </c>
      <c r="I1256" s="27"/>
      <c r="J1256" s="27" t="s">
        <v>2836</v>
      </c>
      <c r="K1256" s="27" t="s">
        <v>2837</v>
      </c>
    </row>
    <row r="1257" s="14" customFormat="1" ht="33" customHeight="1" spans="1:11">
      <c r="A1257" s="34">
        <v>101</v>
      </c>
      <c r="B1257" s="105" t="s">
        <v>3092</v>
      </c>
      <c r="C1257" s="34" t="s">
        <v>3093</v>
      </c>
      <c r="D1257" s="34" t="s">
        <v>365</v>
      </c>
      <c r="E1257" s="103" t="s">
        <v>2834</v>
      </c>
      <c r="F1257" s="48">
        <v>1</v>
      </c>
      <c r="G1257" s="34">
        <v>12</v>
      </c>
      <c r="H1257" s="27" t="s">
        <v>3094</v>
      </c>
      <c r="I1257" s="27"/>
      <c r="J1257" s="27" t="s">
        <v>2836</v>
      </c>
      <c r="K1257" s="27" t="s">
        <v>2837</v>
      </c>
    </row>
    <row r="1258" s="14" customFormat="1" ht="33" customHeight="1" spans="1:11">
      <c r="A1258" s="34">
        <v>102</v>
      </c>
      <c r="B1258" s="105" t="s">
        <v>3095</v>
      </c>
      <c r="C1258" s="34" t="s">
        <v>3096</v>
      </c>
      <c r="D1258" s="34" t="s">
        <v>401</v>
      </c>
      <c r="E1258" s="103" t="s">
        <v>2834</v>
      </c>
      <c r="F1258" s="48">
        <v>1</v>
      </c>
      <c r="G1258" s="34">
        <v>17</v>
      </c>
      <c r="H1258" s="27" t="s">
        <v>3097</v>
      </c>
      <c r="I1258" s="27"/>
      <c r="J1258" s="27" t="s">
        <v>2836</v>
      </c>
      <c r="K1258" s="27" t="s">
        <v>2837</v>
      </c>
    </row>
    <row r="1259" s="14" customFormat="1" ht="33" customHeight="1" spans="1:11">
      <c r="A1259" s="34">
        <v>104</v>
      </c>
      <c r="B1259" s="47" t="s">
        <v>3098</v>
      </c>
      <c r="C1259" s="34" t="s">
        <v>3099</v>
      </c>
      <c r="D1259" s="47" t="s">
        <v>3100</v>
      </c>
      <c r="E1259" s="103" t="s">
        <v>2834</v>
      </c>
      <c r="F1259" s="48">
        <v>1</v>
      </c>
      <c r="G1259" s="34">
        <v>5</v>
      </c>
      <c r="H1259" s="27" t="s">
        <v>3101</v>
      </c>
      <c r="I1259" s="27"/>
      <c r="J1259" s="27" t="s">
        <v>2836</v>
      </c>
      <c r="K1259" s="27" t="s">
        <v>2837</v>
      </c>
    </row>
    <row r="1260" s="14" customFormat="1" ht="33" customHeight="1" spans="1:11">
      <c r="A1260" s="34">
        <v>105</v>
      </c>
      <c r="B1260" s="47" t="s">
        <v>3102</v>
      </c>
      <c r="C1260" s="34" t="s">
        <v>3103</v>
      </c>
      <c r="D1260" s="47" t="s">
        <v>1408</v>
      </c>
      <c r="E1260" s="103" t="s">
        <v>2834</v>
      </c>
      <c r="F1260" s="48">
        <v>1</v>
      </c>
      <c r="G1260" s="34">
        <v>2</v>
      </c>
      <c r="H1260" s="27" t="s">
        <v>3104</v>
      </c>
      <c r="I1260" s="27"/>
      <c r="J1260" s="27" t="s">
        <v>2836</v>
      </c>
      <c r="K1260" s="27" t="s">
        <v>2837</v>
      </c>
    </row>
    <row r="1261" s="14" customFormat="1" ht="33" customHeight="1" spans="1:11">
      <c r="A1261" s="34">
        <v>106</v>
      </c>
      <c r="B1261" s="47" t="s">
        <v>3105</v>
      </c>
      <c r="C1261" s="34" t="s">
        <v>3106</v>
      </c>
      <c r="D1261" s="47" t="s">
        <v>1381</v>
      </c>
      <c r="E1261" s="103" t="s">
        <v>2834</v>
      </c>
      <c r="F1261" s="48">
        <v>1</v>
      </c>
      <c r="G1261" s="34">
        <v>12.588</v>
      </c>
      <c r="H1261" s="27" t="s">
        <v>3107</v>
      </c>
      <c r="I1261" s="27"/>
      <c r="J1261" s="27" t="s">
        <v>2836</v>
      </c>
      <c r="K1261" s="27" t="s">
        <v>2837</v>
      </c>
    </row>
    <row r="1262" s="14" customFormat="1" ht="33" customHeight="1" spans="1:11">
      <c r="A1262" s="34">
        <v>107</v>
      </c>
      <c r="B1262" s="105" t="s">
        <v>3108</v>
      </c>
      <c r="C1262" s="34" t="s">
        <v>3109</v>
      </c>
      <c r="D1262" s="105" t="s">
        <v>496</v>
      </c>
      <c r="E1262" s="103" t="s">
        <v>2834</v>
      </c>
      <c r="F1262" s="48">
        <v>1</v>
      </c>
      <c r="G1262" s="34">
        <v>12.588</v>
      </c>
      <c r="H1262" s="27" t="s">
        <v>3110</v>
      </c>
      <c r="I1262" s="27"/>
      <c r="J1262" s="27" t="s">
        <v>2836</v>
      </c>
      <c r="K1262" s="27" t="s">
        <v>2837</v>
      </c>
    </row>
    <row r="1263" s="14" customFormat="1" ht="33" customHeight="1" spans="1:11">
      <c r="A1263" s="34">
        <v>108</v>
      </c>
      <c r="B1263" s="47" t="s">
        <v>3111</v>
      </c>
      <c r="C1263" s="34" t="s">
        <v>3112</v>
      </c>
      <c r="D1263" s="47" t="s">
        <v>3113</v>
      </c>
      <c r="E1263" s="103" t="s">
        <v>2834</v>
      </c>
      <c r="F1263" s="48">
        <v>1</v>
      </c>
      <c r="G1263" s="34">
        <v>14</v>
      </c>
      <c r="H1263" s="27" t="s">
        <v>3114</v>
      </c>
      <c r="I1263" s="27"/>
      <c r="J1263" s="27" t="s">
        <v>2836</v>
      </c>
      <c r="K1263" s="27" t="s">
        <v>2837</v>
      </c>
    </row>
    <row r="1264" s="14" customFormat="1" ht="33" customHeight="1" spans="1:11">
      <c r="A1264" s="34">
        <v>109</v>
      </c>
      <c r="B1264" s="105" t="s">
        <v>3115</v>
      </c>
      <c r="C1264" s="34" t="s">
        <v>3116</v>
      </c>
      <c r="D1264" s="105" t="s">
        <v>1066</v>
      </c>
      <c r="E1264" s="103" t="s">
        <v>2834</v>
      </c>
      <c r="F1264" s="48">
        <v>1</v>
      </c>
      <c r="G1264" s="34">
        <v>7.588</v>
      </c>
      <c r="H1264" s="27" t="s">
        <v>3117</v>
      </c>
      <c r="I1264" s="27"/>
      <c r="J1264" s="27" t="s">
        <v>2836</v>
      </c>
      <c r="K1264" s="27" t="s">
        <v>2837</v>
      </c>
    </row>
    <row r="1265" s="14" customFormat="1" ht="33" customHeight="1" spans="1:11">
      <c r="A1265" s="34">
        <v>110</v>
      </c>
      <c r="B1265" s="105" t="s">
        <v>3118</v>
      </c>
      <c r="C1265" s="34" t="s">
        <v>3119</v>
      </c>
      <c r="D1265" s="105" t="s">
        <v>301</v>
      </c>
      <c r="E1265" s="103" t="s">
        <v>2834</v>
      </c>
      <c r="F1265" s="48">
        <v>1</v>
      </c>
      <c r="G1265" s="34">
        <v>11.588</v>
      </c>
      <c r="H1265" s="27" t="s">
        <v>3120</v>
      </c>
      <c r="I1265" s="27"/>
      <c r="J1265" s="27" t="s">
        <v>2836</v>
      </c>
      <c r="K1265" s="27" t="s">
        <v>2837</v>
      </c>
    </row>
    <row r="1266" s="14" customFormat="1" ht="33" customHeight="1" spans="1:11">
      <c r="A1266" s="34">
        <v>111</v>
      </c>
      <c r="B1266" s="105" t="s">
        <v>3121</v>
      </c>
      <c r="C1266" s="34" t="s">
        <v>3122</v>
      </c>
      <c r="D1266" s="105" t="s">
        <v>544</v>
      </c>
      <c r="E1266" s="103" t="s">
        <v>2834</v>
      </c>
      <c r="F1266" s="48">
        <v>1</v>
      </c>
      <c r="G1266" s="34">
        <v>10</v>
      </c>
      <c r="H1266" s="27" t="s">
        <v>3076</v>
      </c>
      <c r="I1266" s="27"/>
      <c r="J1266" s="27" t="s">
        <v>2836</v>
      </c>
      <c r="K1266" s="27" t="s">
        <v>2837</v>
      </c>
    </row>
    <row r="1267" s="14" customFormat="1" ht="33" customHeight="1" spans="1:11">
      <c r="A1267" s="34">
        <v>112</v>
      </c>
      <c r="B1267" s="47" t="s">
        <v>3123</v>
      </c>
      <c r="C1267" s="34" t="s">
        <v>3112</v>
      </c>
      <c r="D1267" s="47" t="s">
        <v>3124</v>
      </c>
      <c r="E1267" s="103" t="s">
        <v>2834</v>
      </c>
      <c r="F1267" s="48">
        <v>1</v>
      </c>
      <c r="G1267" s="34">
        <v>8</v>
      </c>
      <c r="H1267" s="27" t="s">
        <v>3125</v>
      </c>
      <c r="I1267" s="27"/>
      <c r="J1267" s="27" t="s">
        <v>2836</v>
      </c>
      <c r="K1267" s="27" t="s">
        <v>2837</v>
      </c>
    </row>
    <row r="1268" s="14" customFormat="1" ht="33" customHeight="1" spans="1:11">
      <c r="A1268" s="34">
        <v>113</v>
      </c>
      <c r="B1268" s="105" t="s">
        <v>3126</v>
      </c>
      <c r="C1268" s="34" t="s">
        <v>3127</v>
      </c>
      <c r="D1268" s="105" t="s">
        <v>341</v>
      </c>
      <c r="E1268" s="103" t="s">
        <v>2834</v>
      </c>
      <c r="F1268" s="48">
        <v>1</v>
      </c>
      <c r="G1268" s="34">
        <v>4</v>
      </c>
      <c r="H1268" s="27" t="s">
        <v>3128</v>
      </c>
      <c r="I1268" s="27"/>
      <c r="J1268" s="27" t="s">
        <v>2836</v>
      </c>
      <c r="K1268" s="27" t="s">
        <v>2837</v>
      </c>
    </row>
    <row r="1269" s="14" customFormat="1" ht="33" customHeight="1" spans="1:11">
      <c r="A1269" s="34">
        <v>114</v>
      </c>
      <c r="B1269" s="105" t="s">
        <v>3129</v>
      </c>
      <c r="C1269" s="34" t="s">
        <v>3112</v>
      </c>
      <c r="D1269" s="105" t="s">
        <v>393</v>
      </c>
      <c r="E1269" s="103" t="s">
        <v>2834</v>
      </c>
      <c r="F1269" s="48">
        <v>1</v>
      </c>
      <c r="G1269" s="34">
        <v>7.588</v>
      </c>
      <c r="H1269" s="27" t="s">
        <v>3130</v>
      </c>
      <c r="I1269" s="27"/>
      <c r="J1269" s="27" t="s">
        <v>2836</v>
      </c>
      <c r="K1269" s="27" t="s">
        <v>2837</v>
      </c>
    </row>
    <row r="1270" s="14" customFormat="1" ht="33" customHeight="1" spans="1:11">
      <c r="A1270" s="34">
        <v>115</v>
      </c>
      <c r="B1270" s="105" t="s">
        <v>3131</v>
      </c>
      <c r="C1270" s="34" t="s">
        <v>3132</v>
      </c>
      <c r="D1270" s="105" t="s">
        <v>1175</v>
      </c>
      <c r="E1270" s="103" t="s">
        <v>2834</v>
      </c>
      <c r="F1270" s="48">
        <v>1</v>
      </c>
      <c r="G1270" s="34">
        <v>11.588</v>
      </c>
      <c r="H1270" s="27" t="s">
        <v>3133</v>
      </c>
      <c r="I1270" s="27"/>
      <c r="J1270" s="27" t="s">
        <v>2836</v>
      </c>
      <c r="K1270" s="27" t="s">
        <v>2837</v>
      </c>
    </row>
    <row r="1271" s="14" customFormat="1" ht="33" customHeight="1" spans="1:11">
      <c r="A1271" s="34">
        <v>116</v>
      </c>
      <c r="B1271" s="105" t="s">
        <v>3134</v>
      </c>
      <c r="C1271" s="34" t="s">
        <v>3135</v>
      </c>
      <c r="D1271" s="105" t="s">
        <v>188</v>
      </c>
      <c r="E1271" s="103" t="s">
        <v>2834</v>
      </c>
      <c r="F1271" s="48">
        <v>1</v>
      </c>
      <c r="G1271" s="34">
        <v>21</v>
      </c>
      <c r="H1271" s="27" t="s">
        <v>3136</v>
      </c>
      <c r="I1271" s="27"/>
      <c r="J1271" s="27" t="s">
        <v>2836</v>
      </c>
      <c r="K1271" s="27" t="s">
        <v>2837</v>
      </c>
    </row>
    <row r="1272" s="14" customFormat="1" ht="33" customHeight="1" spans="1:11">
      <c r="A1272" s="34">
        <v>117</v>
      </c>
      <c r="B1272" s="116" t="s">
        <v>3137</v>
      </c>
      <c r="C1272" s="34" t="s">
        <v>3138</v>
      </c>
      <c r="D1272" s="105" t="s">
        <v>2792</v>
      </c>
      <c r="E1272" s="103" t="s">
        <v>2834</v>
      </c>
      <c r="F1272" s="48">
        <v>1</v>
      </c>
      <c r="G1272" s="34">
        <v>14</v>
      </c>
      <c r="H1272" s="27" t="s">
        <v>3139</v>
      </c>
      <c r="I1272" s="27"/>
      <c r="J1272" s="27" t="s">
        <v>2836</v>
      </c>
      <c r="K1272" s="27" t="s">
        <v>2837</v>
      </c>
    </row>
    <row r="1273" s="14" customFormat="1" ht="33" customHeight="1" spans="1:11">
      <c r="A1273" s="34">
        <v>118</v>
      </c>
      <c r="B1273" s="47" t="s">
        <v>3140</v>
      </c>
      <c r="C1273" s="34" t="s">
        <v>3112</v>
      </c>
      <c r="D1273" s="47" t="s">
        <v>3141</v>
      </c>
      <c r="E1273" s="103" t="s">
        <v>2834</v>
      </c>
      <c r="F1273" s="48">
        <v>1</v>
      </c>
      <c r="G1273" s="34">
        <v>16</v>
      </c>
      <c r="H1273" s="27" t="s">
        <v>3142</v>
      </c>
      <c r="I1273" s="27"/>
      <c r="J1273" s="27" t="s">
        <v>2836</v>
      </c>
      <c r="K1273" s="27" t="s">
        <v>2837</v>
      </c>
    </row>
    <row r="1274" s="14" customFormat="1" ht="33" customHeight="1" spans="1:11">
      <c r="A1274" s="34">
        <v>119</v>
      </c>
      <c r="B1274" s="116" t="s">
        <v>3143</v>
      </c>
      <c r="C1274" s="34" t="s">
        <v>3144</v>
      </c>
      <c r="D1274" s="105" t="s">
        <v>1145</v>
      </c>
      <c r="E1274" s="103" t="s">
        <v>2834</v>
      </c>
      <c r="F1274" s="48">
        <v>1</v>
      </c>
      <c r="G1274" s="34">
        <v>13</v>
      </c>
      <c r="H1274" s="27" t="s">
        <v>3145</v>
      </c>
      <c r="I1274" s="27"/>
      <c r="J1274" s="27" t="s">
        <v>2836</v>
      </c>
      <c r="K1274" s="27" t="s">
        <v>2837</v>
      </c>
    </row>
    <row r="1275" s="14" customFormat="1" ht="33" customHeight="1" spans="1:11">
      <c r="A1275" s="34">
        <v>120</v>
      </c>
      <c r="B1275" s="116" t="s">
        <v>3146</v>
      </c>
      <c r="C1275" s="34" t="s">
        <v>3147</v>
      </c>
      <c r="D1275" s="105" t="s">
        <v>943</v>
      </c>
      <c r="E1275" s="103" t="s">
        <v>2834</v>
      </c>
      <c r="F1275" s="48">
        <v>1</v>
      </c>
      <c r="G1275" s="34">
        <v>2</v>
      </c>
      <c r="H1275" s="27" t="s">
        <v>3148</v>
      </c>
      <c r="I1275" s="27"/>
      <c r="J1275" s="27" t="s">
        <v>2836</v>
      </c>
      <c r="K1275" s="27" t="s">
        <v>2837</v>
      </c>
    </row>
    <row r="1276" s="14" customFormat="1" ht="33" customHeight="1" spans="1:11">
      <c r="A1276" s="34">
        <v>121</v>
      </c>
      <c r="B1276" s="116" t="s">
        <v>3149</v>
      </c>
      <c r="C1276" s="34" t="s">
        <v>3150</v>
      </c>
      <c r="D1276" s="105" t="s">
        <v>138</v>
      </c>
      <c r="E1276" s="103" t="s">
        <v>2834</v>
      </c>
      <c r="F1276" s="48">
        <v>1</v>
      </c>
      <c r="G1276" s="34">
        <v>13</v>
      </c>
      <c r="H1276" s="27" t="s">
        <v>3151</v>
      </c>
      <c r="I1276" s="27"/>
      <c r="J1276" s="27" t="s">
        <v>2836</v>
      </c>
      <c r="K1276" s="27" t="s">
        <v>2837</v>
      </c>
    </row>
    <row r="1277" s="14" customFormat="1" ht="33" customHeight="1" spans="1:11">
      <c r="A1277" s="34">
        <v>122</v>
      </c>
      <c r="B1277" s="116" t="s">
        <v>3152</v>
      </c>
      <c r="C1277" s="34" t="s">
        <v>3153</v>
      </c>
      <c r="D1277" s="105" t="s">
        <v>874</v>
      </c>
      <c r="E1277" s="103" t="s">
        <v>2834</v>
      </c>
      <c r="F1277" s="48">
        <v>1</v>
      </c>
      <c r="G1277" s="34">
        <v>10</v>
      </c>
      <c r="H1277" s="27" t="s">
        <v>3154</v>
      </c>
      <c r="I1277" s="27"/>
      <c r="J1277" s="27" t="s">
        <v>2836</v>
      </c>
      <c r="K1277" s="27" t="s">
        <v>2837</v>
      </c>
    </row>
    <row r="1278" s="14" customFormat="1" ht="33" customHeight="1" spans="1:11">
      <c r="A1278" s="34">
        <v>123</v>
      </c>
      <c r="B1278" s="116" t="s">
        <v>3155</v>
      </c>
      <c r="C1278" s="34" t="s">
        <v>3156</v>
      </c>
      <c r="D1278" s="105" t="s">
        <v>90</v>
      </c>
      <c r="E1278" s="103" t="s">
        <v>2834</v>
      </c>
      <c r="F1278" s="48">
        <v>1</v>
      </c>
      <c r="G1278" s="34">
        <v>6</v>
      </c>
      <c r="H1278" s="27" t="s">
        <v>3157</v>
      </c>
      <c r="I1278" s="27"/>
      <c r="J1278" s="27" t="s">
        <v>2836</v>
      </c>
      <c r="K1278" s="27" t="s">
        <v>2837</v>
      </c>
    </row>
    <row r="1279" s="14" customFormat="1" ht="33" customHeight="1" spans="1:11">
      <c r="A1279" s="34">
        <v>124</v>
      </c>
      <c r="B1279" s="116" t="s">
        <v>3158</v>
      </c>
      <c r="C1279" s="34" t="s">
        <v>3159</v>
      </c>
      <c r="D1279" s="105" t="s">
        <v>559</v>
      </c>
      <c r="E1279" s="103" t="s">
        <v>2834</v>
      </c>
      <c r="F1279" s="48">
        <v>1</v>
      </c>
      <c r="G1279" s="34">
        <v>2</v>
      </c>
      <c r="H1279" s="27" t="s">
        <v>3160</v>
      </c>
      <c r="I1279" s="27"/>
      <c r="J1279" s="27" t="s">
        <v>2836</v>
      </c>
      <c r="K1279" s="27" t="s">
        <v>2837</v>
      </c>
    </row>
    <row r="1280" s="14" customFormat="1" ht="33" customHeight="1" spans="1:11">
      <c r="A1280" s="34">
        <v>125</v>
      </c>
      <c r="B1280" s="116" t="s">
        <v>3161</v>
      </c>
      <c r="C1280" s="34" t="s">
        <v>3162</v>
      </c>
      <c r="D1280" s="105" t="s">
        <v>563</v>
      </c>
      <c r="E1280" s="103" t="s">
        <v>2834</v>
      </c>
      <c r="F1280" s="48">
        <v>1</v>
      </c>
      <c r="G1280" s="34">
        <v>2</v>
      </c>
      <c r="H1280" s="27" t="s">
        <v>3163</v>
      </c>
      <c r="I1280" s="27"/>
      <c r="J1280" s="27" t="s">
        <v>2836</v>
      </c>
      <c r="K1280" s="27" t="s">
        <v>2837</v>
      </c>
    </row>
    <row r="1281" s="14" customFormat="1" ht="33" customHeight="1" spans="1:11">
      <c r="A1281" s="34">
        <v>127</v>
      </c>
      <c r="B1281" s="116" t="s">
        <v>3164</v>
      </c>
      <c r="C1281" s="34" t="s">
        <v>3165</v>
      </c>
      <c r="D1281" s="105" t="s">
        <v>178</v>
      </c>
      <c r="E1281" s="103" t="s">
        <v>2834</v>
      </c>
      <c r="F1281" s="48">
        <v>1</v>
      </c>
      <c r="G1281" s="34">
        <v>13</v>
      </c>
      <c r="H1281" s="27" t="s">
        <v>3166</v>
      </c>
      <c r="I1281" s="27"/>
      <c r="J1281" s="27" t="s">
        <v>2836</v>
      </c>
      <c r="K1281" s="27" t="s">
        <v>2837</v>
      </c>
    </row>
    <row r="1282" s="14" customFormat="1" ht="33" customHeight="1" spans="1:11">
      <c r="A1282" s="34">
        <v>128</v>
      </c>
      <c r="B1282" s="116" t="s">
        <v>3167</v>
      </c>
      <c r="C1282" s="34" t="s">
        <v>3168</v>
      </c>
      <c r="D1282" s="105" t="s">
        <v>979</v>
      </c>
      <c r="E1282" s="103" t="s">
        <v>2834</v>
      </c>
      <c r="F1282" s="48">
        <v>1</v>
      </c>
      <c r="G1282" s="34">
        <v>6</v>
      </c>
      <c r="H1282" s="27" t="s">
        <v>3169</v>
      </c>
      <c r="I1282" s="27"/>
      <c r="J1282" s="27" t="s">
        <v>2836</v>
      </c>
      <c r="K1282" s="27" t="s">
        <v>2837</v>
      </c>
    </row>
    <row r="1283" s="14" customFormat="1" ht="33" customHeight="1" spans="1:11">
      <c r="A1283" s="34">
        <v>129</v>
      </c>
      <c r="B1283" s="47" t="s">
        <v>3170</v>
      </c>
      <c r="C1283" s="34" t="s">
        <v>3112</v>
      </c>
      <c r="D1283" s="47" t="s">
        <v>3171</v>
      </c>
      <c r="E1283" s="103" t="s">
        <v>2834</v>
      </c>
      <c r="F1283" s="48">
        <v>1</v>
      </c>
      <c r="G1283" s="34">
        <v>3</v>
      </c>
      <c r="H1283" s="27" t="s">
        <v>3172</v>
      </c>
      <c r="I1283" s="27"/>
      <c r="J1283" s="27" t="s">
        <v>2836</v>
      </c>
      <c r="K1283" s="27" t="s">
        <v>2837</v>
      </c>
    </row>
    <row r="1284" s="14" customFormat="1" ht="33" customHeight="1" spans="1:11">
      <c r="A1284" s="34">
        <v>130</v>
      </c>
      <c r="B1284" s="116" t="s">
        <v>3173</v>
      </c>
      <c r="C1284" s="34" t="s">
        <v>3174</v>
      </c>
      <c r="D1284" s="105" t="s">
        <v>1024</v>
      </c>
      <c r="E1284" s="103" t="s">
        <v>2834</v>
      </c>
      <c r="F1284" s="48">
        <v>1</v>
      </c>
      <c r="G1284" s="34">
        <v>6</v>
      </c>
      <c r="H1284" s="27" t="s">
        <v>3175</v>
      </c>
      <c r="I1284" s="27"/>
      <c r="J1284" s="27" t="s">
        <v>2836</v>
      </c>
      <c r="K1284" s="27" t="s">
        <v>2837</v>
      </c>
    </row>
    <row r="1285" s="14" customFormat="1" ht="33" customHeight="1" spans="1:11">
      <c r="A1285" s="34">
        <v>131</v>
      </c>
      <c r="B1285" s="47" t="s">
        <v>3176</v>
      </c>
      <c r="C1285" s="34" t="s">
        <v>3112</v>
      </c>
      <c r="D1285" s="47" t="s">
        <v>3177</v>
      </c>
      <c r="E1285" s="103" t="s">
        <v>2834</v>
      </c>
      <c r="F1285" s="48">
        <v>1</v>
      </c>
      <c r="G1285" s="34">
        <v>3</v>
      </c>
      <c r="H1285" s="27" t="s">
        <v>3178</v>
      </c>
      <c r="I1285" s="27"/>
      <c r="J1285" s="27" t="s">
        <v>2836</v>
      </c>
      <c r="K1285" s="27" t="s">
        <v>2837</v>
      </c>
    </row>
    <row r="1286" s="14" customFormat="1" ht="33" customHeight="1" spans="1:11">
      <c r="A1286" s="34">
        <v>132</v>
      </c>
      <c r="B1286" s="47" t="s">
        <v>3179</v>
      </c>
      <c r="C1286" s="117" t="s">
        <v>3109</v>
      </c>
      <c r="D1286" s="47" t="s">
        <v>1012</v>
      </c>
      <c r="E1286" s="103" t="s">
        <v>2834</v>
      </c>
      <c r="F1286" s="48">
        <v>1</v>
      </c>
      <c r="G1286" s="34">
        <v>24</v>
      </c>
      <c r="H1286" s="27" t="s">
        <v>3180</v>
      </c>
      <c r="I1286" s="27"/>
      <c r="J1286" s="27" t="s">
        <v>2836</v>
      </c>
      <c r="K1286" s="27" t="s">
        <v>2837</v>
      </c>
    </row>
    <row r="1287" s="14" customFormat="1" ht="33" customHeight="1" spans="1:11">
      <c r="A1287" s="34">
        <v>133</v>
      </c>
      <c r="B1287" s="118" t="s">
        <v>3181</v>
      </c>
      <c r="C1287" s="117" t="s">
        <v>3182</v>
      </c>
      <c r="D1287" s="118" t="s">
        <v>3183</v>
      </c>
      <c r="E1287" s="103" t="s">
        <v>2834</v>
      </c>
      <c r="F1287" s="48">
        <v>1</v>
      </c>
      <c r="G1287" s="34">
        <v>18</v>
      </c>
      <c r="H1287" s="27" t="s">
        <v>3184</v>
      </c>
      <c r="I1287" s="27"/>
      <c r="J1287" s="27" t="s">
        <v>2836</v>
      </c>
      <c r="K1287" s="27" t="s">
        <v>2837</v>
      </c>
    </row>
    <row r="1288" s="14" customFormat="1" ht="33" customHeight="1" spans="1:11">
      <c r="A1288" s="34">
        <v>134</v>
      </c>
      <c r="B1288" s="47" t="s">
        <v>3185</v>
      </c>
      <c r="C1288" s="119" t="s">
        <v>3186</v>
      </c>
      <c r="D1288" s="47" t="s">
        <v>860</v>
      </c>
      <c r="E1288" s="103" t="s">
        <v>2834</v>
      </c>
      <c r="F1288" s="48">
        <v>1</v>
      </c>
      <c r="G1288" s="34">
        <v>135</v>
      </c>
      <c r="H1288" s="27" t="s">
        <v>3187</v>
      </c>
      <c r="I1288" s="27"/>
      <c r="J1288" s="27" t="s">
        <v>2836</v>
      </c>
      <c r="K1288" s="27" t="s">
        <v>2837</v>
      </c>
    </row>
    <row r="1289" s="14" customFormat="1" ht="33" customHeight="1" spans="1:11">
      <c r="A1289" s="34">
        <v>135</v>
      </c>
      <c r="B1289" s="47" t="s">
        <v>3188</v>
      </c>
      <c r="C1289" s="119" t="s">
        <v>3030</v>
      </c>
      <c r="D1289" s="47" t="s">
        <v>3189</v>
      </c>
      <c r="E1289" s="103" t="s">
        <v>2834</v>
      </c>
      <c r="F1289" s="48">
        <v>1</v>
      </c>
      <c r="G1289" s="34">
        <v>135</v>
      </c>
      <c r="H1289" s="27" t="s">
        <v>3190</v>
      </c>
      <c r="I1289" s="27"/>
      <c r="J1289" s="27" t="s">
        <v>2836</v>
      </c>
      <c r="K1289" s="27" t="s">
        <v>2837</v>
      </c>
    </row>
    <row r="1290" s="14" customFormat="1" ht="33" customHeight="1" spans="1:11">
      <c r="A1290" s="34">
        <v>136</v>
      </c>
      <c r="B1290" s="47" t="s">
        <v>3191</v>
      </c>
      <c r="C1290" s="119" t="s">
        <v>3033</v>
      </c>
      <c r="D1290" s="47" t="s">
        <v>3192</v>
      </c>
      <c r="E1290" s="103" t="s">
        <v>2834</v>
      </c>
      <c r="F1290" s="48">
        <v>1</v>
      </c>
      <c r="G1290" s="34">
        <v>135.9145</v>
      </c>
      <c r="H1290" s="27" t="s">
        <v>3193</v>
      </c>
      <c r="I1290" s="27"/>
      <c r="J1290" s="27" t="s">
        <v>2836</v>
      </c>
      <c r="K1290" s="27" t="s">
        <v>2837</v>
      </c>
    </row>
    <row r="1291" s="14" customFormat="1" ht="33" customHeight="1" spans="1:11">
      <c r="A1291" s="34">
        <v>137</v>
      </c>
      <c r="B1291" s="105" t="s">
        <v>3194</v>
      </c>
      <c r="C1291" s="34" t="s">
        <v>3195</v>
      </c>
      <c r="D1291" s="105" t="s">
        <v>3196</v>
      </c>
      <c r="E1291" s="103" t="s">
        <v>2834</v>
      </c>
      <c r="F1291" s="48">
        <v>1</v>
      </c>
      <c r="G1291" s="34">
        <v>11.588</v>
      </c>
      <c r="H1291" s="27" t="s">
        <v>3197</v>
      </c>
      <c r="I1291" s="27"/>
      <c r="J1291" s="27" t="s">
        <v>2836</v>
      </c>
      <c r="K1291" s="27" t="s">
        <v>2837</v>
      </c>
    </row>
    <row r="1292" s="14" customFormat="1" ht="33" customHeight="1" spans="1:11">
      <c r="A1292" s="34">
        <v>138</v>
      </c>
      <c r="B1292" s="105" t="s">
        <v>3198</v>
      </c>
      <c r="C1292" s="34" t="s">
        <v>3199</v>
      </c>
      <c r="D1292" s="105" t="s">
        <v>235</v>
      </c>
      <c r="E1292" s="103" t="s">
        <v>2834</v>
      </c>
      <c r="F1292" s="48">
        <v>1</v>
      </c>
      <c r="G1292" s="34">
        <v>8</v>
      </c>
      <c r="H1292" s="27" t="s">
        <v>3200</v>
      </c>
      <c r="I1292" s="27"/>
      <c r="J1292" s="27" t="s">
        <v>2836</v>
      </c>
      <c r="K1292" s="27" t="s">
        <v>2837</v>
      </c>
    </row>
    <row r="1293" s="14" customFormat="1" ht="33" customHeight="1" spans="1:11">
      <c r="A1293" s="34">
        <v>139</v>
      </c>
      <c r="B1293" s="105" t="s">
        <v>3201</v>
      </c>
      <c r="C1293" s="34" t="s">
        <v>3202</v>
      </c>
      <c r="D1293" s="105" t="s">
        <v>203</v>
      </c>
      <c r="E1293" s="103" t="s">
        <v>2834</v>
      </c>
      <c r="F1293" s="48">
        <v>1</v>
      </c>
      <c r="G1293" s="34">
        <v>10</v>
      </c>
      <c r="H1293" s="27" t="s">
        <v>2975</v>
      </c>
      <c r="I1293" s="27"/>
      <c r="J1293" s="27" t="s">
        <v>2836</v>
      </c>
      <c r="K1293" s="27" t="s">
        <v>2837</v>
      </c>
    </row>
    <row r="1294" s="14" customFormat="1" ht="33" customHeight="1" spans="1:11">
      <c r="A1294" s="34">
        <v>140</v>
      </c>
      <c r="B1294" s="47" t="s">
        <v>3203</v>
      </c>
      <c r="C1294" s="34" t="s">
        <v>3033</v>
      </c>
      <c r="D1294" s="47" t="s">
        <v>3204</v>
      </c>
      <c r="E1294" s="103" t="s">
        <v>2834</v>
      </c>
      <c r="F1294" s="48">
        <v>1</v>
      </c>
      <c r="G1294" s="34">
        <v>13</v>
      </c>
      <c r="H1294" s="27" t="s">
        <v>3205</v>
      </c>
      <c r="I1294" s="27"/>
      <c r="J1294" s="27" t="s">
        <v>2836</v>
      </c>
      <c r="K1294" s="27" t="s">
        <v>2837</v>
      </c>
    </row>
    <row r="1295" s="14" customFormat="1" ht="33" customHeight="1" spans="1:11">
      <c r="A1295" s="34">
        <v>141</v>
      </c>
      <c r="B1295" s="47" t="s">
        <v>3206</v>
      </c>
      <c r="C1295" s="34" t="s">
        <v>3035</v>
      </c>
      <c r="D1295" s="47" t="s">
        <v>3207</v>
      </c>
      <c r="E1295" s="103" t="s">
        <v>2834</v>
      </c>
      <c r="F1295" s="48">
        <v>1</v>
      </c>
      <c r="G1295" s="34">
        <v>10</v>
      </c>
      <c r="H1295" s="27" t="s">
        <v>3208</v>
      </c>
      <c r="I1295" s="27"/>
      <c r="J1295" s="27" t="s">
        <v>2836</v>
      </c>
      <c r="K1295" s="27" t="s">
        <v>2837</v>
      </c>
    </row>
    <row r="1296" s="14" customFormat="1" ht="33" customHeight="1" spans="1:11">
      <c r="A1296" s="34">
        <v>142</v>
      </c>
      <c r="B1296" s="105" t="s">
        <v>3209</v>
      </c>
      <c r="C1296" s="34" t="s">
        <v>3210</v>
      </c>
      <c r="D1296" s="105" t="s">
        <v>1599</v>
      </c>
      <c r="E1296" s="103" t="s">
        <v>2834</v>
      </c>
      <c r="F1296" s="48">
        <v>1</v>
      </c>
      <c r="G1296" s="34">
        <v>19</v>
      </c>
      <c r="H1296" s="27" t="s">
        <v>3142</v>
      </c>
      <c r="I1296" s="27"/>
      <c r="J1296" s="27" t="s">
        <v>2836</v>
      </c>
      <c r="K1296" s="27" t="s">
        <v>2837</v>
      </c>
    </row>
    <row r="1297" s="14" customFormat="1" ht="33" customHeight="1" spans="1:11">
      <c r="A1297" s="34">
        <v>143</v>
      </c>
      <c r="B1297" s="105" t="s">
        <v>3211</v>
      </c>
      <c r="C1297" s="34" t="s">
        <v>3212</v>
      </c>
      <c r="D1297" s="105" t="s">
        <v>251</v>
      </c>
      <c r="E1297" s="103" t="s">
        <v>2834</v>
      </c>
      <c r="F1297" s="48">
        <v>1</v>
      </c>
      <c r="G1297" s="34">
        <v>4</v>
      </c>
      <c r="H1297" s="27" t="s">
        <v>3213</v>
      </c>
      <c r="I1297" s="27"/>
      <c r="J1297" s="27" t="s">
        <v>2836</v>
      </c>
      <c r="K1297" s="27" t="s">
        <v>2837</v>
      </c>
    </row>
    <row r="1298" s="14" customFormat="1" ht="33" customHeight="1" spans="1:11">
      <c r="A1298" s="34">
        <v>144</v>
      </c>
      <c r="B1298" s="105" t="s">
        <v>3214</v>
      </c>
      <c r="C1298" s="34" t="s">
        <v>3215</v>
      </c>
      <c r="D1298" s="105" t="s">
        <v>294</v>
      </c>
      <c r="E1298" s="103" t="s">
        <v>2834</v>
      </c>
      <c r="F1298" s="48">
        <v>1</v>
      </c>
      <c r="G1298" s="34">
        <v>3</v>
      </c>
      <c r="H1298" s="27" t="s">
        <v>3216</v>
      </c>
      <c r="I1298" s="27"/>
      <c r="J1298" s="27" t="s">
        <v>2836</v>
      </c>
      <c r="K1298" s="27" t="s">
        <v>2837</v>
      </c>
    </row>
    <row r="1299" s="14" customFormat="1" ht="33" customHeight="1" spans="1:11">
      <c r="A1299" s="34">
        <v>145</v>
      </c>
      <c r="B1299" s="105" t="s">
        <v>3217</v>
      </c>
      <c r="C1299" s="34" t="s">
        <v>3218</v>
      </c>
      <c r="D1299" s="105" t="s">
        <v>142</v>
      </c>
      <c r="E1299" s="103" t="s">
        <v>2834</v>
      </c>
      <c r="F1299" s="48">
        <v>1</v>
      </c>
      <c r="G1299" s="34">
        <v>120</v>
      </c>
      <c r="H1299" s="27" t="s">
        <v>3219</v>
      </c>
      <c r="I1299" s="27"/>
      <c r="J1299" s="27" t="s">
        <v>2836</v>
      </c>
      <c r="K1299" s="27" t="s">
        <v>2837</v>
      </c>
    </row>
    <row r="1300" s="14" customFormat="1" ht="33" customHeight="1" spans="1:11">
      <c r="A1300" s="34">
        <v>146</v>
      </c>
      <c r="B1300" s="105" t="s">
        <v>3220</v>
      </c>
      <c r="C1300" s="34" t="s">
        <v>3221</v>
      </c>
      <c r="D1300" s="105" t="s">
        <v>215</v>
      </c>
      <c r="E1300" s="103" t="s">
        <v>2834</v>
      </c>
      <c r="F1300" s="48">
        <v>1</v>
      </c>
      <c r="G1300" s="34">
        <v>21</v>
      </c>
      <c r="H1300" s="27" t="s">
        <v>3222</v>
      </c>
      <c r="I1300" s="27"/>
      <c r="J1300" s="27" t="s">
        <v>2836</v>
      </c>
      <c r="K1300" s="27" t="s">
        <v>2837</v>
      </c>
    </row>
    <row r="1301" s="14" customFormat="1" ht="33" customHeight="1" spans="1:11">
      <c r="A1301" s="34">
        <v>148</v>
      </c>
      <c r="B1301" s="47" t="s">
        <v>3223</v>
      </c>
      <c r="C1301" s="120" t="s">
        <v>3224</v>
      </c>
      <c r="D1301" s="47" t="s">
        <v>3225</v>
      </c>
      <c r="E1301" s="103" t="s">
        <v>2834</v>
      </c>
      <c r="F1301" s="48">
        <v>1</v>
      </c>
      <c r="G1301" s="34">
        <v>44.588</v>
      </c>
      <c r="H1301" s="27" t="s">
        <v>3226</v>
      </c>
      <c r="I1301" s="27"/>
      <c r="J1301" s="27" t="s">
        <v>2836</v>
      </c>
      <c r="K1301" s="27" t="s">
        <v>2837</v>
      </c>
    </row>
    <row r="1302" s="14" customFormat="1" ht="33" customHeight="1" spans="1:11">
      <c r="A1302" s="34">
        <v>149</v>
      </c>
      <c r="B1302" s="47" t="s">
        <v>3227</v>
      </c>
      <c r="C1302" s="117" t="s">
        <v>3228</v>
      </c>
      <c r="D1302" s="47" t="s">
        <v>3229</v>
      </c>
      <c r="E1302" s="103" t="s">
        <v>2834</v>
      </c>
      <c r="F1302" s="48">
        <v>1</v>
      </c>
      <c r="G1302" s="34">
        <v>5</v>
      </c>
      <c r="H1302" s="27" t="s">
        <v>3230</v>
      </c>
      <c r="I1302" s="27"/>
      <c r="J1302" s="27" t="s">
        <v>2836</v>
      </c>
      <c r="K1302" s="27" t="s">
        <v>2837</v>
      </c>
    </row>
    <row r="1303" s="14" customFormat="1" ht="33" customHeight="1" spans="1:11">
      <c r="A1303" s="34">
        <v>150</v>
      </c>
      <c r="B1303" s="105" t="s">
        <v>3231</v>
      </c>
      <c r="C1303" s="34" t="s">
        <v>3232</v>
      </c>
      <c r="D1303" s="105" t="s">
        <v>199</v>
      </c>
      <c r="E1303" s="103" t="s">
        <v>2834</v>
      </c>
      <c r="F1303" s="48">
        <v>1</v>
      </c>
      <c r="G1303" s="34">
        <v>18.588</v>
      </c>
      <c r="H1303" s="27" t="s">
        <v>3233</v>
      </c>
      <c r="I1303" s="27"/>
      <c r="J1303" s="27" t="s">
        <v>2836</v>
      </c>
      <c r="K1303" s="27" t="s">
        <v>2837</v>
      </c>
    </row>
    <row r="1304" s="14" customFormat="1" ht="33" customHeight="1" spans="1:11">
      <c r="A1304" s="34">
        <v>151</v>
      </c>
      <c r="B1304" s="105" t="s">
        <v>3234</v>
      </c>
      <c r="C1304" s="34" t="s">
        <v>3235</v>
      </c>
      <c r="D1304" s="105" t="s">
        <v>440</v>
      </c>
      <c r="E1304" s="103" t="s">
        <v>2834</v>
      </c>
      <c r="F1304" s="48">
        <v>1</v>
      </c>
      <c r="G1304" s="34">
        <v>8</v>
      </c>
      <c r="H1304" s="27" t="s">
        <v>3236</v>
      </c>
      <c r="I1304" s="27"/>
      <c r="J1304" s="27" t="s">
        <v>2836</v>
      </c>
      <c r="K1304" s="27" t="s">
        <v>2837</v>
      </c>
    </row>
    <row r="1305" s="14" customFormat="1" ht="33" customHeight="1" spans="1:11">
      <c r="A1305" s="34">
        <v>152</v>
      </c>
      <c r="B1305" s="105" t="s">
        <v>3237</v>
      </c>
      <c r="C1305" s="34" t="s">
        <v>3038</v>
      </c>
      <c r="D1305" s="105" t="s">
        <v>409</v>
      </c>
      <c r="E1305" s="103" t="s">
        <v>2834</v>
      </c>
      <c r="F1305" s="48">
        <v>1</v>
      </c>
      <c r="G1305" s="34">
        <v>13.588</v>
      </c>
      <c r="H1305" s="27" t="s">
        <v>3238</v>
      </c>
      <c r="I1305" s="27"/>
      <c r="J1305" s="27" t="s">
        <v>2836</v>
      </c>
      <c r="K1305" s="27" t="s">
        <v>2837</v>
      </c>
    </row>
    <row r="1306" s="14" customFormat="1" ht="33" customHeight="1" spans="1:11">
      <c r="A1306" s="34">
        <v>154</v>
      </c>
      <c r="B1306" s="105" t="s">
        <v>3239</v>
      </c>
      <c r="C1306" s="34" t="s">
        <v>3240</v>
      </c>
      <c r="D1306" s="105" t="s">
        <v>601</v>
      </c>
      <c r="E1306" s="103" t="s">
        <v>2834</v>
      </c>
      <c r="F1306" s="48">
        <v>1</v>
      </c>
      <c r="G1306" s="34">
        <v>12</v>
      </c>
      <c r="H1306" s="27" t="s">
        <v>3241</v>
      </c>
      <c r="I1306" s="27"/>
      <c r="J1306" s="27" t="s">
        <v>2836</v>
      </c>
      <c r="K1306" s="27" t="s">
        <v>2837</v>
      </c>
    </row>
    <row r="1307" s="14" customFormat="1" ht="33" customHeight="1" spans="1:11">
      <c r="A1307" s="34">
        <v>155</v>
      </c>
      <c r="B1307" s="105" t="s">
        <v>3242</v>
      </c>
      <c r="C1307" s="34" t="s">
        <v>3243</v>
      </c>
      <c r="D1307" s="105" t="s">
        <v>628</v>
      </c>
      <c r="E1307" s="103" t="s">
        <v>2834</v>
      </c>
      <c r="F1307" s="48">
        <v>1</v>
      </c>
      <c r="G1307" s="34">
        <v>7</v>
      </c>
      <c r="H1307" s="27" t="s">
        <v>3244</v>
      </c>
      <c r="I1307" s="27"/>
      <c r="J1307" s="27" t="s">
        <v>2836</v>
      </c>
      <c r="K1307" s="27" t="s">
        <v>2837</v>
      </c>
    </row>
    <row r="1308" s="14" customFormat="1" ht="33" customHeight="1" spans="1:11">
      <c r="A1308" s="34">
        <v>156</v>
      </c>
      <c r="B1308" s="105" t="s">
        <v>3245</v>
      </c>
      <c r="C1308" s="34" t="s">
        <v>3246</v>
      </c>
      <c r="D1308" s="105" t="s">
        <v>656</v>
      </c>
      <c r="E1308" s="103" t="s">
        <v>2834</v>
      </c>
      <c r="F1308" s="48">
        <v>1</v>
      </c>
      <c r="G1308" s="34">
        <v>7.588</v>
      </c>
      <c r="H1308" s="27" t="s">
        <v>3247</v>
      </c>
      <c r="I1308" s="27"/>
      <c r="J1308" s="27" t="s">
        <v>2836</v>
      </c>
      <c r="K1308" s="27" t="s">
        <v>2837</v>
      </c>
    </row>
    <row r="1309" s="14" customFormat="1" ht="33" customHeight="1" spans="1:11">
      <c r="A1309" s="34">
        <v>157</v>
      </c>
      <c r="B1309" s="121" t="s">
        <v>3248</v>
      </c>
      <c r="C1309" s="34" t="s">
        <v>3249</v>
      </c>
      <c r="D1309" s="121" t="s">
        <v>1343</v>
      </c>
      <c r="E1309" s="103" t="s">
        <v>2834</v>
      </c>
      <c r="F1309" s="48">
        <v>1</v>
      </c>
      <c r="G1309" s="34">
        <v>7.588</v>
      </c>
      <c r="H1309" s="27" t="s">
        <v>3250</v>
      </c>
      <c r="I1309" s="27"/>
      <c r="J1309" s="27" t="s">
        <v>2836</v>
      </c>
      <c r="K1309" s="27" t="s">
        <v>2837</v>
      </c>
    </row>
    <row r="1310" s="14" customFormat="1" ht="33" customHeight="1" spans="1:11">
      <c r="A1310" s="34">
        <v>158</v>
      </c>
      <c r="B1310" s="47" t="s">
        <v>3251</v>
      </c>
      <c r="C1310" s="122" t="s">
        <v>3063</v>
      </c>
      <c r="D1310" s="47" t="s">
        <v>3252</v>
      </c>
      <c r="E1310" s="103" t="s">
        <v>2834</v>
      </c>
      <c r="F1310" s="48">
        <v>1</v>
      </c>
      <c r="G1310" s="34">
        <v>9</v>
      </c>
      <c r="H1310" s="27" t="s">
        <v>3253</v>
      </c>
      <c r="I1310" s="27"/>
      <c r="J1310" s="27" t="s">
        <v>2836</v>
      </c>
      <c r="K1310" s="27" t="s">
        <v>2837</v>
      </c>
    </row>
    <row r="1311" s="14" customFormat="1" ht="33" customHeight="1" spans="1:11">
      <c r="A1311" s="34">
        <v>159</v>
      </c>
      <c r="B1311" s="105" t="s">
        <v>3254</v>
      </c>
      <c r="C1311" s="34" t="s">
        <v>3224</v>
      </c>
      <c r="D1311" s="105" t="s">
        <v>515</v>
      </c>
      <c r="E1311" s="103" t="s">
        <v>2834</v>
      </c>
      <c r="F1311" s="48">
        <v>1</v>
      </c>
      <c r="G1311" s="34">
        <v>13.588</v>
      </c>
      <c r="H1311" s="27" t="s">
        <v>3255</v>
      </c>
      <c r="I1311" s="27"/>
      <c r="J1311" s="27" t="s">
        <v>2836</v>
      </c>
      <c r="K1311" s="27" t="s">
        <v>2837</v>
      </c>
    </row>
    <row r="1312" s="14" customFormat="1" ht="33" customHeight="1" spans="1:11">
      <c r="A1312" s="34">
        <v>160</v>
      </c>
      <c r="B1312" s="47" t="s">
        <v>3256</v>
      </c>
      <c r="C1312" s="34" t="s">
        <v>3257</v>
      </c>
      <c r="D1312" s="47" t="s">
        <v>1405</v>
      </c>
      <c r="E1312" s="103" t="s">
        <v>2834</v>
      </c>
      <c r="F1312" s="48">
        <v>1</v>
      </c>
      <c r="G1312" s="34">
        <v>10.0888</v>
      </c>
      <c r="H1312" s="27" t="s">
        <v>3258</v>
      </c>
      <c r="I1312" s="27"/>
      <c r="J1312" s="27" t="s">
        <v>2836</v>
      </c>
      <c r="K1312" s="27" t="s">
        <v>2837</v>
      </c>
    </row>
    <row r="1313" s="14" customFormat="1" ht="33" customHeight="1" spans="1:11">
      <c r="A1313" s="34">
        <v>161</v>
      </c>
      <c r="B1313" s="105" t="s">
        <v>3259</v>
      </c>
      <c r="C1313" s="34" t="s">
        <v>3260</v>
      </c>
      <c r="D1313" s="105" t="s">
        <v>171</v>
      </c>
      <c r="E1313" s="103" t="s">
        <v>2834</v>
      </c>
      <c r="F1313" s="48">
        <v>1</v>
      </c>
      <c r="G1313" s="34">
        <v>7.588</v>
      </c>
      <c r="H1313" s="27" t="s">
        <v>3261</v>
      </c>
      <c r="I1313" s="27"/>
      <c r="J1313" s="27" t="s">
        <v>2836</v>
      </c>
      <c r="K1313" s="27" t="s">
        <v>2837</v>
      </c>
    </row>
    <row r="1314" s="14" customFormat="1" ht="33" customHeight="1" spans="1:11">
      <c r="A1314" s="34">
        <v>162</v>
      </c>
      <c r="B1314" s="105" t="s">
        <v>3262</v>
      </c>
      <c r="C1314" s="34" t="s">
        <v>3263</v>
      </c>
      <c r="D1314" s="105" t="s">
        <v>3264</v>
      </c>
      <c r="E1314" s="103" t="s">
        <v>2834</v>
      </c>
      <c r="F1314" s="48">
        <v>1</v>
      </c>
      <c r="G1314" s="34">
        <v>14.588</v>
      </c>
      <c r="H1314" s="27" t="s">
        <v>3265</v>
      </c>
      <c r="I1314" s="27"/>
      <c r="J1314" s="27" t="s">
        <v>2836</v>
      </c>
      <c r="K1314" s="27" t="s">
        <v>2837</v>
      </c>
    </row>
    <row r="1315" s="14" customFormat="1" ht="33" customHeight="1" spans="1:11">
      <c r="A1315" s="34">
        <v>163</v>
      </c>
      <c r="B1315" s="47" t="s">
        <v>3266</v>
      </c>
      <c r="C1315" s="34" t="s">
        <v>3096</v>
      </c>
      <c r="D1315" s="47" t="s">
        <v>3267</v>
      </c>
      <c r="E1315" s="103" t="s">
        <v>2834</v>
      </c>
      <c r="F1315" s="48">
        <v>1</v>
      </c>
      <c r="G1315" s="34">
        <v>7</v>
      </c>
      <c r="H1315" s="27" t="s">
        <v>3268</v>
      </c>
      <c r="I1315" s="27"/>
      <c r="J1315" s="27" t="s">
        <v>2836</v>
      </c>
      <c r="K1315" s="27" t="s">
        <v>2837</v>
      </c>
    </row>
    <row r="1316" s="14" customFormat="1" ht="33" customHeight="1" spans="1:11">
      <c r="A1316" s="34">
        <v>164</v>
      </c>
      <c r="B1316" s="105" t="s">
        <v>3269</v>
      </c>
      <c r="C1316" s="34" t="s">
        <v>3270</v>
      </c>
      <c r="D1316" s="105" t="s">
        <v>632</v>
      </c>
      <c r="E1316" s="103" t="s">
        <v>2834</v>
      </c>
      <c r="F1316" s="48">
        <v>1</v>
      </c>
      <c r="G1316" s="34">
        <v>10</v>
      </c>
      <c r="H1316" s="27" t="s">
        <v>3271</v>
      </c>
      <c r="I1316" s="27"/>
      <c r="J1316" s="27" t="s">
        <v>2836</v>
      </c>
      <c r="K1316" s="27" t="s">
        <v>2837</v>
      </c>
    </row>
    <row r="1317" s="14" customFormat="1" ht="33" customHeight="1" spans="1:11">
      <c r="A1317" s="34">
        <v>165</v>
      </c>
      <c r="B1317" s="105" t="s">
        <v>3272</v>
      </c>
      <c r="C1317" s="34" t="s">
        <v>3273</v>
      </c>
      <c r="D1317" s="105" t="s">
        <v>1320</v>
      </c>
      <c r="E1317" s="103" t="s">
        <v>2834</v>
      </c>
      <c r="F1317" s="48">
        <v>1</v>
      </c>
      <c r="G1317" s="34">
        <v>4</v>
      </c>
      <c r="H1317" s="27" t="s">
        <v>3274</v>
      </c>
      <c r="I1317" s="27"/>
      <c r="J1317" s="27" t="s">
        <v>2836</v>
      </c>
      <c r="K1317" s="27" t="s">
        <v>2837</v>
      </c>
    </row>
    <row r="1318" s="14" customFormat="1" ht="33" customHeight="1" spans="1:11">
      <c r="A1318" s="34">
        <v>167</v>
      </c>
      <c r="B1318" s="105" t="s">
        <v>3275</v>
      </c>
      <c r="C1318" s="34" t="s">
        <v>3276</v>
      </c>
      <c r="D1318" s="105" t="s">
        <v>448</v>
      </c>
      <c r="E1318" s="103" t="s">
        <v>2834</v>
      </c>
      <c r="F1318" s="48">
        <v>1</v>
      </c>
      <c r="G1318" s="34">
        <v>5.588</v>
      </c>
      <c r="H1318" s="27" t="s">
        <v>3277</v>
      </c>
      <c r="I1318" s="27"/>
      <c r="J1318" s="27" t="s">
        <v>2836</v>
      </c>
      <c r="K1318" s="27" t="s">
        <v>2837</v>
      </c>
    </row>
    <row r="1319" s="14" customFormat="1" ht="33" customHeight="1" spans="1:11">
      <c r="A1319" s="34">
        <v>168</v>
      </c>
      <c r="B1319" s="47" t="s">
        <v>3278</v>
      </c>
      <c r="C1319" s="34" t="s">
        <v>3279</v>
      </c>
      <c r="D1319" s="47" t="s">
        <v>3280</v>
      </c>
      <c r="E1319" s="103" t="s">
        <v>2834</v>
      </c>
      <c r="F1319" s="48">
        <v>1</v>
      </c>
      <c r="G1319" s="34">
        <v>6</v>
      </c>
      <c r="H1319" s="27" t="s">
        <v>3281</v>
      </c>
      <c r="I1319" s="27"/>
      <c r="J1319" s="27" t="s">
        <v>2836</v>
      </c>
      <c r="K1319" s="27" t="s">
        <v>2837</v>
      </c>
    </row>
    <row r="1320" s="14" customFormat="1" ht="33" customHeight="1" spans="1:11">
      <c r="A1320" s="34">
        <v>169</v>
      </c>
      <c r="B1320" s="105" t="s">
        <v>3282</v>
      </c>
      <c r="C1320" s="34" t="s">
        <v>3283</v>
      </c>
      <c r="D1320" s="105" t="s">
        <v>652</v>
      </c>
      <c r="E1320" s="103" t="s">
        <v>2834</v>
      </c>
      <c r="F1320" s="48">
        <v>1</v>
      </c>
      <c r="G1320" s="34">
        <v>27.588</v>
      </c>
      <c r="H1320" s="27" t="s">
        <v>3284</v>
      </c>
      <c r="I1320" s="27"/>
      <c r="J1320" s="27" t="s">
        <v>2836</v>
      </c>
      <c r="K1320" s="27" t="s">
        <v>2837</v>
      </c>
    </row>
    <row r="1321" s="14" customFormat="1" ht="33" customHeight="1" spans="1:11">
      <c r="A1321" s="34">
        <v>170</v>
      </c>
      <c r="B1321" s="105" t="s">
        <v>3285</v>
      </c>
      <c r="C1321" s="34" t="s">
        <v>3286</v>
      </c>
      <c r="D1321" s="105" t="s">
        <v>94</v>
      </c>
      <c r="E1321" s="103" t="s">
        <v>2834</v>
      </c>
      <c r="F1321" s="48">
        <v>1</v>
      </c>
      <c r="G1321" s="34">
        <v>10.588</v>
      </c>
      <c r="H1321" s="27" t="s">
        <v>3287</v>
      </c>
      <c r="I1321" s="27"/>
      <c r="J1321" s="27" t="s">
        <v>2836</v>
      </c>
      <c r="K1321" s="27" t="s">
        <v>2837</v>
      </c>
    </row>
    <row r="1322" s="14" customFormat="1" ht="33" customHeight="1" spans="1:11">
      <c r="A1322" s="34">
        <v>172</v>
      </c>
      <c r="B1322" s="105" t="s">
        <v>3288</v>
      </c>
      <c r="C1322" s="34" t="s">
        <v>3289</v>
      </c>
      <c r="D1322" s="105" t="s">
        <v>259</v>
      </c>
      <c r="E1322" s="103" t="s">
        <v>2834</v>
      </c>
      <c r="F1322" s="48">
        <v>1</v>
      </c>
      <c r="G1322" s="34">
        <v>4.588</v>
      </c>
      <c r="H1322" s="27" t="s">
        <v>3290</v>
      </c>
      <c r="I1322" s="27"/>
      <c r="J1322" s="27" t="s">
        <v>2836</v>
      </c>
      <c r="K1322" s="27" t="s">
        <v>2837</v>
      </c>
    </row>
    <row r="1323" s="14" customFormat="1" ht="33" customHeight="1" spans="1:11">
      <c r="A1323" s="34">
        <v>174</v>
      </c>
      <c r="B1323" s="105" t="s">
        <v>3291</v>
      </c>
      <c r="C1323" s="34" t="s">
        <v>3292</v>
      </c>
      <c r="D1323" s="105" t="s">
        <v>154</v>
      </c>
      <c r="E1323" s="103" t="s">
        <v>2834</v>
      </c>
      <c r="F1323" s="48">
        <v>1</v>
      </c>
      <c r="G1323" s="34">
        <v>21</v>
      </c>
      <c r="H1323" s="27" t="s">
        <v>3293</v>
      </c>
      <c r="I1323" s="27"/>
      <c r="J1323" s="27" t="s">
        <v>2836</v>
      </c>
      <c r="K1323" s="27" t="s">
        <v>2837</v>
      </c>
    </row>
    <row r="1324" s="14" customFormat="1" ht="33" customHeight="1" spans="1:11">
      <c r="A1324" s="34">
        <v>175</v>
      </c>
      <c r="B1324" s="105" t="s">
        <v>3294</v>
      </c>
      <c r="C1324" s="34" t="s">
        <v>3295</v>
      </c>
      <c r="D1324" s="105" t="s">
        <v>2168</v>
      </c>
      <c r="E1324" s="103" t="s">
        <v>2834</v>
      </c>
      <c r="F1324" s="48">
        <v>1</v>
      </c>
      <c r="G1324" s="34">
        <v>7</v>
      </c>
      <c r="H1324" s="27" t="s">
        <v>3296</v>
      </c>
      <c r="I1324" s="27"/>
      <c r="J1324" s="27" t="s">
        <v>2836</v>
      </c>
      <c r="K1324" s="27" t="s">
        <v>2837</v>
      </c>
    </row>
    <row r="1325" s="14" customFormat="1" ht="33" customHeight="1" spans="1:11">
      <c r="A1325" s="34">
        <v>176</v>
      </c>
      <c r="B1325" s="47" t="s">
        <v>3297</v>
      </c>
      <c r="C1325" s="34" t="s">
        <v>3279</v>
      </c>
      <c r="D1325" s="47" t="s">
        <v>3298</v>
      </c>
      <c r="E1325" s="103" t="s">
        <v>2834</v>
      </c>
      <c r="F1325" s="48">
        <v>1</v>
      </c>
      <c r="G1325" s="34">
        <v>7</v>
      </c>
      <c r="H1325" s="27" t="s">
        <v>3299</v>
      </c>
      <c r="I1325" s="27"/>
      <c r="J1325" s="27" t="s">
        <v>2836</v>
      </c>
      <c r="K1325" s="27" t="s">
        <v>2837</v>
      </c>
    </row>
    <row r="1326" s="14" customFormat="1" ht="33" customHeight="1" spans="1:11">
      <c r="A1326" s="34">
        <v>177</v>
      </c>
      <c r="B1326" s="105" t="s">
        <v>3300</v>
      </c>
      <c r="C1326" s="34" t="s">
        <v>3301</v>
      </c>
      <c r="D1326" s="105" t="s">
        <v>255</v>
      </c>
      <c r="E1326" s="103" t="s">
        <v>2834</v>
      </c>
      <c r="F1326" s="48">
        <v>1</v>
      </c>
      <c r="G1326" s="34">
        <v>5</v>
      </c>
      <c r="H1326" s="27" t="s">
        <v>3302</v>
      </c>
      <c r="I1326" s="27"/>
      <c r="J1326" s="27" t="s">
        <v>2836</v>
      </c>
      <c r="K1326" s="27" t="s">
        <v>2837</v>
      </c>
    </row>
    <row r="1327" s="14" customFormat="1" ht="33" customHeight="1" spans="1:11">
      <c r="A1327" s="34">
        <v>178</v>
      </c>
      <c r="B1327" s="105" t="s">
        <v>3303</v>
      </c>
      <c r="C1327" s="34" t="s">
        <v>3182</v>
      </c>
      <c r="D1327" s="105" t="s">
        <v>500</v>
      </c>
      <c r="E1327" s="103" t="s">
        <v>2834</v>
      </c>
      <c r="F1327" s="48">
        <v>1</v>
      </c>
      <c r="G1327" s="34">
        <v>10</v>
      </c>
      <c r="H1327" s="27" t="s">
        <v>3304</v>
      </c>
      <c r="I1327" s="27"/>
      <c r="J1327" s="27" t="s">
        <v>2836</v>
      </c>
      <c r="K1327" s="27" t="s">
        <v>2837</v>
      </c>
    </row>
    <row r="1328" s="14" customFormat="1" ht="33" customHeight="1" spans="1:11">
      <c r="A1328" s="34">
        <v>179</v>
      </c>
      <c r="B1328" s="105" t="s">
        <v>3305</v>
      </c>
      <c r="C1328" s="34" t="s">
        <v>3306</v>
      </c>
      <c r="D1328" s="105" t="s">
        <v>385</v>
      </c>
      <c r="E1328" s="103" t="s">
        <v>2834</v>
      </c>
      <c r="F1328" s="48">
        <v>1</v>
      </c>
      <c r="G1328" s="34">
        <v>14.588</v>
      </c>
      <c r="H1328" s="27" t="s">
        <v>3307</v>
      </c>
      <c r="I1328" s="27"/>
      <c r="J1328" s="27" t="s">
        <v>2836</v>
      </c>
      <c r="K1328" s="27" t="s">
        <v>2837</v>
      </c>
    </row>
    <row r="1329" s="14" customFormat="1" ht="33" customHeight="1" spans="1:11">
      <c r="A1329" s="34">
        <v>180</v>
      </c>
      <c r="B1329" s="47" t="s">
        <v>3308</v>
      </c>
      <c r="C1329" s="34" t="s">
        <v>3279</v>
      </c>
      <c r="D1329" s="47" t="s">
        <v>3309</v>
      </c>
      <c r="E1329" s="103" t="s">
        <v>2834</v>
      </c>
      <c r="F1329" s="48">
        <v>1</v>
      </c>
      <c r="G1329" s="34">
        <v>2</v>
      </c>
      <c r="H1329" s="27" t="s">
        <v>3310</v>
      </c>
      <c r="I1329" s="27"/>
      <c r="J1329" s="27" t="s">
        <v>2836</v>
      </c>
      <c r="K1329" s="27" t="s">
        <v>2837</v>
      </c>
    </row>
    <row r="1330" s="14" customFormat="1" ht="33" customHeight="1" spans="1:11">
      <c r="A1330" s="34">
        <v>184</v>
      </c>
      <c r="B1330" s="105" t="s">
        <v>3311</v>
      </c>
      <c r="C1330" s="34" t="s">
        <v>3312</v>
      </c>
      <c r="D1330" s="105" t="s">
        <v>570</v>
      </c>
      <c r="E1330" s="103" t="s">
        <v>2834</v>
      </c>
      <c r="F1330" s="48">
        <v>1</v>
      </c>
      <c r="G1330" s="34">
        <v>16</v>
      </c>
      <c r="H1330" s="27" t="s">
        <v>3313</v>
      </c>
      <c r="I1330" s="27"/>
      <c r="J1330" s="27" t="s">
        <v>2836</v>
      </c>
      <c r="K1330" s="27" t="s">
        <v>2837</v>
      </c>
    </row>
    <row r="1331" s="14" customFormat="1" ht="33" customHeight="1" spans="1:11">
      <c r="A1331" s="34">
        <v>185</v>
      </c>
      <c r="B1331" s="108" t="s">
        <v>3314</v>
      </c>
      <c r="C1331" s="34" t="s">
        <v>3315</v>
      </c>
      <c r="D1331" s="108" t="s">
        <v>150</v>
      </c>
      <c r="E1331" s="103" t="s">
        <v>2834</v>
      </c>
      <c r="F1331" s="48">
        <v>1</v>
      </c>
      <c r="G1331" s="34">
        <v>5</v>
      </c>
      <c r="H1331" s="27" t="s">
        <v>3316</v>
      </c>
      <c r="I1331" s="27"/>
      <c r="J1331" s="27" t="s">
        <v>2836</v>
      </c>
      <c r="K1331" s="27" t="s">
        <v>2837</v>
      </c>
    </row>
    <row r="1332" s="14" customFormat="1" ht="33" customHeight="1" spans="1:11">
      <c r="A1332" s="34">
        <v>186</v>
      </c>
      <c r="B1332" s="105" t="s">
        <v>3317</v>
      </c>
      <c r="C1332" s="34" t="s">
        <v>3318</v>
      </c>
      <c r="D1332" s="105" t="s">
        <v>3319</v>
      </c>
      <c r="E1332" s="103" t="s">
        <v>2834</v>
      </c>
      <c r="F1332" s="48">
        <v>1</v>
      </c>
      <c r="G1332" s="34">
        <v>3.588</v>
      </c>
      <c r="H1332" s="27" t="s">
        <v>3320</v>
      </c>
      <c r="I1332" s="27"/>
      <c r="J1332" s="27" t="s">
        <v>2836</v>
      </c>
      <c r="K1332" s="27" t="s">
        <v>2837</v>
      </c>
    </row>
    <row r="1333" s="14" customFormat="1" ht="33" customHeight="1" spans="1:11">
      <c r="A1333" s="34">
        <v>187</v>
      </c>
      <c r="B1333" s="47" t="s">
        <v>3321</v>
      </c>
      <c r="C1333" s="34" t="s">
        <v>3279</v>
      </c>
      <c r="D1333" s="47" t="s">
        <v>3322</v>
      </c>
      <c r="E1333" s="103" t="s">
        <v>2834</v>
      </c>
      <c r="F1333" s="48">
        <v>1</v>
      </c>
      <c r="G1333" s="34">
        <v>8</v>
      </c>
      <c r="H1333" s="27" t="s">
        <v>3323</v>
      </c>
      <c r="I1333" s="27"/>
      <c r="J1333" s="27" t="s">
        <v>2836</v>
      </c>
      <c r="K1333" s="27" t="s">
        <v>2837</v>
      </c>
    </row>
    <row r="1334" s="14" customFormat="1" ht="33" customHeight="1" spans="1:11">
      <c r="A1334" s="34">
        <v>188</v>
      </c>
      <c r="B1334" s="47" t="s">
        <v>3324</v>
      </c>
      <c r="C1334" s="34" t="s">
        <v>3279</v>
      </c>
      <c r="D1334" s="47" t="s">
        <v>3325</v>
      </c>
      <c r="E1334" s="103" t="s">
        <v>2834</v>
      </c>
      <c r="F1334" s="48">
        <v>1</v>
      </c>
      <c r="G1334" s="34">
        <v>8</v>
      </c>
      <c r="H1334" s="27" t="s">
        <v>3326</v>
      </c>
      <c r="I1334" s="27"/>
      <c r="J1334" s="27" t="s">
        <v>2836</v>
      </c>
      <c r="K1334" s="27" t="s">
        <v>2837</v>
      </c>
    </row>
    <row r="1335" s="14" customFormat="1" ht="33" customHeight="1" spans="1:11">
      <c r="A1335" s="34">
        <v>189</v>
      </c>
      <c r="B1335" s="105" t="s">
        <v>3327</v>
      </c>
      <c r="C1335" s="34" t="s">
        <v>3328</v>
      </c>
      <c r="D1335" s="105" t="s">
        <v>617</v>
      </c>
      <c r="E1335" s="103" t="s">
        <v>2834</v>
      </c>
      <c r="F1335" s="48">
        <v>1</v>
      </c>
      <c r="G1335" s="34">
        <v>10.588</v>
      </c>
      <c r="H1335" s="27" t="s">
        <v>3329</v>
      </c>
      <c r="I1335" s="27"/>
      <c r="J1335" s="27" t="s">
        <v>2836</v>
      </c>
      <c r="K1335" s="27" t="s">
        <v>2837</v>
      </c>
    </row>
    <row r="1336" s="14" customFormat="1" ht="33" customHeight="1" spans="1:11">
      <c r="A1336" s="34">
        <v>190</v>
      </c>
      <c r="B1336" s="47" t="s">
        <v>3330</v>
      </c>
      <c r="C1336" s="34" t="s">
        <v>3112</v>
      </c>
      <c r="D1336" s="47" t="s">
        <v>3331</v>
      </c>
      <c r="E1336" s="103" t="s">
        <v>2834</v>
      </c>
      <c r="F1336" s="48">
        <v>1</v>
      </c>
      <c r="G1336" s="34">
        <v>5</v>
      </c>
      <c r="H1336" s="27" t="s">
        <v>3332</v>
      </c>
      <c r="I1336" s="27"/>
      <c r="J1336" s="27" t="s">
        <v>2836</v>
      </c>
      <c r="K1336" s="27" t="s">
        <v>2837</v>
      </c>
    </row>
    <row r="1337" s="14" customFormat="1" ht="33" customHeight="1" spans="1:11">
      <c r="A1337" s="34">
        <v>191</v>
      </c>
      <c r="B1337" s="47" t="s">
        <v>3333</v>
      </c>
      <c r="C1337" s="34" t="s">
        <v>3334</v>
      </c>
      <c r="D1337" s="47" t="s">
        <v>3335</v>
      </c>
      <c r="E1337" s="103" t="s">
        <v>2834</v>
      </c>
      <c r="F1337" s="48">
        <v>1</v>
      </c>
      <c r="G1337" s="34">
        <v>12</v>
      </c>
      <c r="H1337" s="27" t="s">
        <v>3336</v>
      </c>
      <c r="I1337" s="27"/>
      <c r="J1337" s="27" t="s">
        <v>2836</v>
      </c>
      <c r="K1337" s="27" t="s">
        <v>2837</v>
      </c>
    </row>
    <row r="1338" s="14" customFormat="1" ht="33" customHeight="1" spans="1:11">
      <c r="A1338" s="34">
        <v>192</v>
      </c>
      <c r="B1338" s="105" t="s">
        <v>3337</v>
      </c>
      <c r="C1338" s="34" t="s">
        <v>3338</v>
      </c>
      <c r="D1338" s="105" t="s">
        <v>244</v>
      </c>
      <c r="E1338" s="103" t="s">
        <v>2834</v>
      </c>
      <c r="F1338" s="48">
        <v>1</v>
      </c>
      <c r="G1338" s="34">
        <v>10.588</v>
      </c>
      <c r="H1338" s="27" t="s">
        <v>3339</v>
      </c>
      <c r="I1338" s="27"/>
      <c r="J1338" s="27" t="s">
        <v>2836</v>
      </c>
      <c r="K1338" s="27" t="s">
        <v>2837</v>
      </c>
    </row>
    <row r="1339" s="14" customFormat="1" ht="33" customHeight="1" spans="1:11">
      <c r="A1339" s="34">
        <v>193</v>
      </c>
      <c r="B1339" s="121" t="s">
        <v>3340</v>
      </c>
      <c r="C1339" s="34" t="s">
        <v>3341</v>
      </c>
      <c r="D1339" s="121" t="s">
        <v>1355</v>
      </c>
      <c r="E1339" s="103" t="s">
        <v>2834</v>
      </c>
      <c r="F1339" s="48">
        <v>1</v>
      </c>
      <c r="G1339" s="34">
        <v>8.588</v>
      </c>
      <c r="H1339" s="27" t="s">
        <v>3342</v>
      </c>
      <c r="I1339" s="27"/>
      <c r="J1339" s="27" t="s">
        <v>2836</v>
      </c>
      <c r="K1339" s="27" t="s">
        <v>2837</v>
      </c>
    </row>
    <row r="1340" s="14" customFormat="1" ht="33" customHeight="1" spans="1:11">
      <c r="A1340" s="34">
        <v>194</v>
      </c>
      <c r="B1340" s="105" t="s">
        <v>3343</v>
      </c>
      <c r="C1340" s="34" t="s">
        <v>3279</v>
      </c>
      <c r="D1340" s="105" t="s">
        <v>3344</v>
      </c>
      <c r="E1340" s="103" t="s">
        <v>2834</v>
      </c>
      <c r="F1340" s="48">
        <v>1</v>
      </c>
      <c r="G1340" s="34">
        <v>10.588</v>
      </c>
      <c r="H1340" s="27" t="s">
        <v>3345</v>
      </c>
      <c r="I1340" s="27"/>
      <c r="J1340" s="27" t="s">
        <v>2836</v>
      </c>
      <c r="K1340" s="27" t="s">
        <v>2837</v>
      </c>
    </row>
    <row r="1341" s="14" customFormat="1" ht="33" customHeight="1" spans="1:11">
      <c r="A1341" s="34">
        <v>195</v>
      </c>
      <c r="B1341" s="105" t="s">
        <v>3346</v>
      </c>
      <c r="C1341" s="34" t="s">
        <v>3347</v>
      </c>
      <c r="D1341" s="105" t="s">
        <v>648</v>
      </c>
      <c r="E1341" s="103" t="s">
        <v>2834</v>
      </c>
      <c r="F1341" s="48">
        <v>1</v>
      </c>
      <c r="G1341" s="34">
        <v>25.588</v>
      </c>
      <c r="H1341" s="27" t="s">
        <v>3348</v>
      </c>
      <c r="I1341" s="27"/>
      <c r="J1341" s="27" t="s">
        <v>2836</v>
      </c>
      <c r="K1341" s="27" t="s">
        <v>2837</v>
      </c>
    </row>
    <row r="1342" s="14" customFormat="1" ht="33" customHeight="1" spans="1:11">
      <c r="A1342" s="34">
        <v>196</v>
      </c>
      <c r="B1342" s="47" t="s">
        <v>3349</v>
      </c>
      <c r="C1342" s="34" t="s">
        <v>3350</v>
      </c>
      <c r="D1342" s="47" t="s">
        <v>1431</v>
      </c>
      <c r="E1342" s="103" t="s">
        <v>2834</v>
      </c>
      <c r="F1342" s="48">
        <v>1</v>
      </c>
      <c r="G1342" s="34">
        <v>8.5</v>
      </c>
      <c r="H1342" s="27" t="s">
        <v>3351</v>
      </c>
      <c r="I1342" s="27"/>
      <c r="J1342" s="27" t="s">
        <v>2836</v>
      </c>
      <c r="K1342" s="27" t="s">
        <v>2837</v>
      </c>
    </row>
    <row r="1343" s="14" customFormat="1" ht="33" customHeight="1" spans="1:11">
      <c r="A1343" s="34">
        <v>197</v>
      </c>
      <c r="B1343" s="47" t="s">
        <v>3352</v>
      </c>
      <c r="C1343" s="34" t="s">
        <v>3353</v>
      </c>
      <c r="D1343" s="47" t="s">
        <v>1438</v>
      </c>
      <c r="E1343" s="103" t="s">
        <v>2834</v>
      </c>
      <c r="F1343" s="48">
        <v>1</v>
      </c>
      <c r="G1343" s="34">
        <v>5.5</v>
      </c>
      <c r="H1343" s="27" t="s">
        <v>3354</v>
      </c>
      <c r="I1343" s="27"/>
      <c r="J1343" s="27" t="s">
        <v>2836</v>
      </c>
      <c r="K1343" s="27" t="s">
        <v>2837</v>
      </c>
    </row>
    <row r="1344" s="14" customFormat="1" ht="33" customHeight="1" spans="1:11">
      <c r="A1344" s="34">
        <v>198</v>
      </c>
      <c r="B1344" s="105" t="s">
        <v>3355</v>
      </c>
      <c r="C1344" s="34" t="s">
        <v>3228</v>
      </c>
      <c r="D1344" s="105" t="s">
        <v>523</v>
      </c>
      <c r="E1344" s="103" t="s">
        <v>2834</v>
      </c>
      <c r="F1344" s="48">
        <v>1</v>
      </c>
      <c r="G1344" s="34">
        <v>16.588</v>
      </c>
      <c r="H1344" s="27" t="s">
        <v>3356</v>
      </c>
      <c r="I1344" s="27"/>
      <c r="J1344" s="27" t="s">
        <v>2836</v>
      </c>
      <c r="K1344" s="27" t="s">
        <v>2837</v>
      </c>
    </row>
    <row r="1345" s="14" customFormat="1" ht="33" customHeight="1" spans="1:11">
      <c r="A1345" s="34">
        <v>199</v>
      </c>
      <c r="B1345" s="105" t="s">
        <v>3357</v>
      </c>
      <c r="C1345" s="34" t="s">
        <v>3186</v>
      </c>
      <c r="D1345" s="105" t="s">
        <v>1192</v>
      </c>
      <c r="E1345" s="103" t="s">
        <v>2834</v>
      </c>
      <c r="F1345" s="48">
        <v>1</v>
      </c>
      <c r="G1345" s="34">
        <v>14.588</v>
      </c>
      <c r="H1345" s="27" t="s">
        <v>3358</v>
      </c>
      <c r="I1345" s="27"/>
      <c r="J1345" s="27" t="s">
        <v>2836</v>
      </c>
      <c r="K1345" s="27" t="s">
        <v>2837</v>
      </c>
    </row>
    <row r="1346" s="14" customFormat="1" ht="33" customHeight="1" spans="1:11">
      <c r="A1346" s="34">
        <v>200</v>
      </c>
      <c r="B1346" s="105" t="s">
        <v>3359</v>
      </c>
      <c r="C1346" s="34" t="s">
        <v>3360</v>
      </c>
      <c r="D1346" s="105" t="s">
        <v>381</v>
      </c>
      <c r="E1346" s="103" t="s">
        <v>2834</v>
      </c>
      <c r="F1346" s="48">
        <v>1</v>
      </c>
      <c r="G1346" s="34">
        <v>8.588</v>
      </c>
      <c r="H1346" s="27" t="s">
        <v>3361</v>
      </c>
      <c r="I1346" s="27"/>
      <c r="J1346" s="27" t="s">
        <v>2836</v>
      </c>
      <c r="K1346" s="27" t="s">
        <v>2837</v>
      </c>
    </row>
    <row r="1347" s="14" customFormat="1" ht="33" customHeight="1" spans="1:11">
      <c r="A1347" s="34">
        <v>201</v>
      </c>
      <c r="B1347" s="47" t="s">
        <v>3362</v>
      </c>
      <c r="C1347" s="34" t="s">
        <v>3112</v>
      </c>
      <c r="D1347" s="47" t="s">
        <v>3363</v>
      </c>
      <c r="E1347" s="103" t="s">
        <v>2834</v>
      </c>
      <c r="F1347" s="48">
        <v>1</v>
      </c>
      <c r="G1347" s="34">
        <v>7</v>
      </c>
      <c r="H1347" s="27" t="s">
        <v>3364</v>
      </c>
      <c r="I1347" s="27"/>
      <c r="J1347" s="27" t="s">
        <v>2836</v>
      </c>
      <c r="K1347" s="27" t="s">
        <v>2837</v>
      </c>
    </row>
    <row r="1348" s="14" customFormat="1" ht="33" customHeight="1" spans="1:11">
      <c r="A1348" s="34">
        <v>203</v>
      </c>
      <c r="B1348" s="105" t="s">
        <v>3365</v>
      </c>
      <c r="C1348" s="34" t="s">
        <v>3366</v>
      </c>
      <c r="D1348" s="105" t="s">
        <v>421</v>
      </c>
      <c r="E1348" s="103" t="s">
        <v>2834</v>
      </c>
      <c r="F1348" s="48">
        <v>1</v>
      </c>
      <c r="G1348" s="34">
        <v>15</v>
      </c>
      <c r="H1348" s="27" t="s">
        <v>3367</v>
      </c>
      <c r="I1348" s="27"/>
      <c r="J1348" s="27" t="s">
        <v>2836</v>
      </c>
      <c r="K1348" s="27" t="s">
        <v>2837</v>
      </c>
    </row>
    <row r="1349" s="14" customFormat="1" ht="33" customHeight="1" spans="1:11">
      <c r="A1349" s="34">
        <v>204</v>
      </c>
      <c r="B1349" s="105" t="s">
        <v>3368</v>
      </c>
      <c r="C1349" s="34" t="s">
        <v>3369</v>
      </c>
      <c r="D1349" s="105" t="s">
        <v>49</v>
      </c>
      <c r="E1349" s="103" t="s">
        <v>2834</v>
      </c>
      <c r="F1349" s="48">
        <v>1</v>
      </c>
      <c r="G1349" s="34">
        <v>4</v>
      </c>
      <c r="H1349" s="27" t="s">
        <v>3370</v>
      </c>
      <c r="I1349" s="27"/>
      <c r="J1349" s="27" t="s">
        <v>2836</v>
      </c>
      <c r="K1349" s="27" t="s">
        <v>2837</v>
      </c>
    </row>
    <row r="1350" s="14" customFormat="1" ht="33" customHeight="1" spans="1:11">
      <c r="A1350" s="34">
        <v>205</v>
      </c>
      <c r="B1350" s="105" t="s">
        <v>3371</v>
      </c>
      <c r="C1350" s="34" t="s">
        <v>3372</v>
      </c>
      <c r="D1350" s="105" t="s">
        <v>110</v>
      </c>
      <c r="E1350" s="103" t="s">
        <v>2834</v>
      </c>
      <c r="F1350" s="48">
        <v>1</v>
      </c>
      <c r="G1350" s="34">
        <v>13.588</v>
      </c>
      <c r="H1350" s="27" t="s">
        <v>3373</v>
      </c>
      <c r="I1350" s="27"/>
      <c r="J1350" s="27" t="s">
        <v>2836</v>
      </c>
      <c r="K1350" s="27" t="s">
        <v>2837</v>
      </c>
    </row>
    <row r="1351" s="14" customFormat="1" ht="33" customHeight="1" spans="1:11">
      <c r="A1351" s="34">
        <v>206</v>
      </c>
      <c r="B1351" s="47" t="s">
        <v>3374</v>
      </c>
      <c r="C1351" s="34" t="s">
        <v>3112</v>
      </c>
      <c r="D1351" s="47" t="s">
        <v>3375</v>
      </c>
      <c r="E1351" s="103" t="s">
        <v>2834</v>
      </c>
      <c r="F1351" s="48">
        <v>1</v>
      </c>
      <c r="G1351" s="34">
        <v>2</v>
      </c>
      <c r="H1351" s="27" t="s">
        <v>3376</v>
      </c>
      <c r="I1351" s="27"/>
      <c r="J1351" s="27" t="s">
        <v>2836</v>
      </c>
      <c r="K1351" s="27" t="s">
        <v>2837</v>
      </c>
    </row>
    <row r="1352" s="14" customFormat="1" ht="33" customHeight="1" spans="1:11">
      <c r="A1352" s="34">
        <v>207</v>
      </c>
      <c r="B1352" s="105" t="s">
        <v>3377</v>
      </c>
      <c r="C1352" s="34" t="s">
        <v>3334</v>
      </c>
      <c r="D1352" s="105" t="s">
        <v>231</v>
      </c>
      <c r="E1352" s="103" t="s">
        <v>2834</v>
      </c>
      <c r="F1352" s="48">
        <v>1</v>
      </c>
      <c r="G1352" s="34">
        <v>10</v>
      </c>
      <c r="H1352" s="27" t="s">
        <v>3378</v>
      </c>
      <c r="I1352" s="27"/>
      <c r="J1352" s="27" t="s">
        <v>2836</v>
      </c>
      <c r="K1352" s="27" t="s">
        <v>2837</v>
      </c>
    </row>
    <row r="1353" s="14" customFormat="1" ht="33" customHeight="1" spans="1:11">
      <c r="A1353" s="34">
        <v>208</v>
      </c>
      <c r="B1353" s="118" t="s">
        <v>3379</v>
      </c>
      <c r="C1353" s="34" t="s">
        <v>3112</v>
      </c>
      <c r="D1353" s="118" t="s">
        <v>3380</v>
      </c>
      <c r="E1353" s="103" t="s">
        <v>2834</v>
      </c>
      <c r="F1353" s="48">
        <v>1</v>
      </c>
      <c r="G1353" s="34">
        <v>13</v>
      </c>
      <c r="H1353" s="27" t="s">
        <v>3381</v>
      </c>
      <c r="I1353" s="27"/>
      <c r="J1353" s="27" t="s">
        <v>2836</v>
      </c>
      <c r="K1353" s="27" t="s">
        <v>2837</v>
      </c>
    </row>
    <row r="1354" s="14" customFormat="1" ht="33" customHeight="1" spans="1:11">
      <c r="A1354" s="34">
        <v>209</v>
      </c>
      <c r="B1354" s="105" t="s">
        <v>3382</v>
      </c>
      <c r="C1354" s="34" t="s">
        <v>3383</v>
      </c>
      <c r="D1354" s="105" t="s">
        <v>3384</v>
      </c>
      <c r="E1354" s="103" t="s">
        <v>2834</v>
      </c>
      <c r="F1354" s="48">
        <v>1</v>
      </c>
      <c r="G1354" s="34">
        <v>6</v>
      </c>
      <c r="H1354" s="27" t="s">
        <v>3385</v>
      </c>
      <c r="I1354" s="27"/>
      <c r="J1354" s="27" t="s">
        <v>2836</v>
      </c>
      <c r="K1354" s="27" t="s">
        <v>2837</v>
      </c>
    </row>
    <row r="1355" s="14" customFormat="1" ht="33" customHeight="1" spans="1:11">
      <c r="A1355" s="34">
        <v>210</v>
      </c>
      <c r="B1355" s="105" t="s">
        <v>3386</v>
      </c>
      <c r="C1355" s="34" t="s">
        <v>3387</v>
      </c>
      <c r="D1355" s="105" t="s">
        <v>660</v>
      </c>
      <c r="E1355" s="103" t="s">
        <v>2834</v>
      </c>
      <c r="F1355" s="48">
        <v>1</v>
      </c>
      <c r="G1355" s="34">
        <v>3.588</v>
      </c>
      <c r="H1355" s="27" t="s">
        <v>3388</v>
      </c>
      <c r="I1355" s="27"/>
      <c r="J1355" s="27" t="s">
        <v>2836</v>
      </c>
      <c r="K1355" s="27" t="s">
        <v>2837</v>
      </c>
    </row>
    <row r="1356" s="14" customFormat="1" ht="33" customHeight="1" spans="1:11">
      <c r="A1356" s="34">
        <v>211</v>
      </c>
      <c r="B1356" s="105" t="s">
        <v>3389</v>
      </c>
      <c r="C1356" s="34" t="s">
        <v>3390</v>
      </c>
      <c r="D1356" s="105" t="s">
        <v>636</v>
      </c>
      <c r="E1356" s="103" t="s">
        <v>2834</v>
      </c>
      <c r="F1356" s="48">
        <v>1</v>
      </c>
      <c r="G1356" s="34">
        <v>5.588</v>
      </c>
      <c r="H1356" s="27" t="s">
        <v>3391</v>
      </c>
      <c r="I1356" s="27"/>
      <c r="J1356" s="27" t="s">
        <v>2836</v>
      </c>
      <c r="K1356" s="27" t="s">
        <v>2837</v>
      </c>
    </row>
    <row r="1357" s="14" customFormat="1" ht="33" customHeight="1" spans="1:11">
      <c r="A1357" s="34">
        <v>212</v>
      </c>
      <c r="B1357" s="105" t="s">
        <v>3392</v>
      </c>
      <c r="C1357" s="34" t="s">
        <v>3393</v>
      </c>
      <c r="D1357" s="105" t="s">
        <v>3394</v>
      </c>
      <c r="E1357" s="103" t="s">
        <v>2834</v>
      </c>
      <c r="F1357" s="48">
        <v>1</v>
      </c>
      <c r="G1357" s="34">
        <v>8.588</v>
      </c>
      <c r="H1357" s="27" t="s">
        <v>3395</v>
      </c>
      <c r="I1357" s="27"/>
      <c r="J1357" s="27" t="s">
        <v>2836</v>
      </c>
      <c r="K1357" s="27" t="s">
        <v>2837</v>
      </c>
    </row>
    <row r="1358" s="14" customFormat="1" ht="33" customHeight="1" spans="1:11">
      <c r="A1358" s="34">
        <v>214</v>
      </c>
      <c r="B1358" s="47" t="s">
        <v>3396</v>
      </c>
      <c r="C1358" s="34" t="s">
        <v>3112</v>
      </c>
      <c r="D1358" s="47" t="s">
        <v>3397</v>
      </c>
      <c r="E1358" s="103" t="s">
        <v>2834</v>
      </c>
      <c r="F1358" s="48">
        <v>1</v>
      </c>
      <c r="G1358" s="34">
        <v>11</v>
      </c>
      <c r="H1358" s="27" t="s">
        <v>3398</v>
      </c>
      <c r="I1358" s="27"/>
      <c r="J1358" s="27" t="s">
        <v>2836</v>
      </c>
      <c r="K1358" s="27" t="s">
        <v>2837</v>
      </c>
    </row>
    <row r="1359" s="14" customFormat="1" ht="33" customHeight="1" spans="1:11">
      <c r="A1359" s="34">
        <v>215</v>
      </c>
      <c r="B1359" s="105" t="s">
        <v>3399</v>
      </c>
      <c r="C1359" s="34" t="s">
        <v>3400</v>
      </c>
      <c r="D1359" s="105" t="s">
        <v>2496</v>
      </c>
      <c r="E1359" s="103" t="s">
        <v>2834</v>
      </c>
      <c r="F1359" s="48">
        <v>1</v>
      </c>
      <c r="G1359" s="34">
        <v>11.588</v>
      </c>
      <c r="H1359" s="27" t="s">
        <v>3401</v>
      </c>
      <c r="I1359" s="27"/>
      <c r="J1359" s="27" t="s">
        <v>2836</v>
      </c>
      <c r="K1359" s="27" t="s">
        <v>2837</v>
      </c>
    </row>
    <row r="1360" s="14" customFormat="1" ht="33" customHeight="1" spans="1:11">
      <c r="A1360" s="34">
        <v>216</v>
      </c>
      <c r="B1360" s="47" t="s">
        <v>3402</v>
      </c>
      <c r="C1360" s="34" t="s">
        <v>3112</v>
      </c>
      <c r="D1360" s="47" t="s">
        <v>3403</v>
      </c>
      <c r="E1360" s="103" t="s">
        <v>2834</v>
      </c>
      <c r="F1360" s="48">
        <v>1</v>
      </c>
      <c r="G1360" s="34">
        <v>1</v>
      </c>
      <c r="H1360" s="27" t="s">
        <v>3404</v>
      </c>
      <c r="I1360" s="27"/>
      <c r="J1360" s="27" t="s">
        <v>2836</v>
      </c>
      <c r="K1360" s="27" t="s">
        <v>2837</v>
      </c>
    </row>
    <row r="1361" s="14" customFormat="1" ht="33" customHeight="1" spans="1:11">
      <c r="A1361" s="34">
        <v>218</v>
      </c>
      <c r="B1361" s="47" t="s">
        <v>3405</v>
      </c>
      <c r="C1361" s="34" t="s">
        <v>3235</v>
      </c>
      <c r="D1361" s="47" t="s">
        <v>3406</v>
      </c>
      <c r="E1361" s="103" t="s">
        <v>2834</v>
      </c>
      <c r="F1361" s="48">
        <v>1</v>
      </c>
      <c r="G1361" s="34">
        <v>3</v>
      </c>
      <c r="H1361" s="27" t="s">
        <v>3407</v>
      </c>
      <c r="I1361" s="27"/>
      <c r="J1361" s="27" t="s">
        <v>2836</v>
      </c>
      <c r="K1361" s="27" t="s">
        <v>2837</v>
      </c>
    </row>
    <row r="1362" s="14" customFormat="1" ht="33" customHeight="1" spans="1:11">
      <c r="A1362" s="34">
        <v>219</v>
      </c>
      <c r="B1362" s="47" t="s">
        <v>3408</v>
      </c>
      <c r="C1362" s="34" t="s">
        <v>3038</v>
      </c>
      <c r="D1362" s="47" t="s">
        <v>3409</v>
      </c>
      <c r="E1362" s="103" t="s">
        <v>2834</v>
      </c>
      <c r="F1362" s="48">
        <v>1</v>
      </c>
      <c r="G1362" s="34">
        <v>15</v>
      </c>
      <c r="H1362" s="27" t="s">
        <v>3410</v>
      </c>
      <c r="I1362" s="27"/>
      <c r="J1362" s="27" t="s">
        <v>2836</v>
      </c>
      <c r="K1362" s="27" t="s">
        <v>2837</v>
      </c>
    </row>
    <row r="1363" s="14" customFormat="1" ht="33" customHeight="1" spans="1:11">
      <c r="A1363" s="34">
        <v>220</v>
      </c>
      <c r="B1363" s="47" t="s">
        <v>3411</v>
      </c>
      <c r="C1363" s="34" t="s">
        <v>3412</v>
      </c>
      <c r="D1363" s="47" t="s">
        <v>3413</v>
      </c>
      <c r="E1363" s="103" t="s">
        <v>2834</v>
      </c>
      <c r="F1363" s="48">
        <v>1</v>
      </c>
      <c r="G1363" s="34">
        <v>8</v>
      </c>
      <c r="H1363" s="27" t="s">
        <v>3414</v>
      </c>
      <c r="I1363" s="27"/>
      <c r="J1363" s="27" t="s">
        <v>2836</v>
      </c>
      <c r="K1363" s="27" t="s">
        <v>2837</v>
      </c>
    </row>
    <row r="1364" s="14" customFormat="1" ht="33" customHeight="1" spans="1:11">
      <c r="A1364" s="34">
        <v>221</v>
      </c>
      <c r="B1364" s="47" t="s">
        <v>3415</v>
      </c>
      <c r="C1364" s="34" t="s">
        <v>3416</v>
      </c>
      <c r="D1364" s="47" t="s">
        <v>3417</v>
      </c>
      <c r="E1364" s="103" t="s">
        <v>2834</v>
      </c>
      <c r="F1364" s="48">
        <v>1</v>
      </c>
      <c r="G1364" s="34">
        <v>6</v>
      </c>
      <c r="H1364" s="27" t="s">
        <v>3418</v>
      </c>
      <c r="I1364" s="27"/>
      <c r="J1364" s="27" t="s">
        <v>2836</v>
      </c>
      <c r="K1364" s="27" t="s">
        <v>2837</v>
      </c>
    </row>
    <row r="1365" s="14" customFormat="1" ht="33" customHeight="1" spans="1:11">
      <c r="A1365" s="34">
        <v>222</v>
      </c>
      <c r="B1365" s="47" t="s">
        <v>3419</v>
      </c>
      <c r="C1365" s="34" t="s">
        <v>3279</v>
      </c>
      <c r="D1365" s="47" t="s">
        <v>3420</v>
      </c>
      <c r="E1365" s="103" t="s">
        <v>2834</v>
      </c>
      <c r="F1365" s="48">
        <v>1</v>
      </c>
      <c r="G1365" s="34">
        <v>3</v>
      </c>
      <c r="H1365" s="27" t="s">
        <v>3421</v>
      </c>
      <c r="I1365" s="27"/>
      <c r="J1365" s="27" t="s">
        <v>2836</v>
      </c>
      <c r="K1365" s="27" t="s">
        <v>2837</v>
      </c>
    </row>
    <row r="1366" s="14" customFormat="1" ht="33" customHeight="1" spans="1:11">
      <c r="A1366" s="34">
        <v>223</v>
      </c>
      <c r="B1366" s="47" t="s">
        <v>3422</v>
      </c>
      <c r="C1366" s="34" t="s">
        <v>3347</v>
      </c>
      <c r="D1366" s="47" t="s">
        <v>3423</v>
      </c>
      <c r="E1366" s="103" t="s">
        <v>2834</v>
      </c>
      <c r="F1366" s="48">
        <v>1</v>
      </c>
      <c r="G1366" s="34">
        <v>2</v>
      </c>
      <c r="H1366" s="27" t="s">
        <v>3424</v>
      </c>
      <c r="I1366" s="27"/>
      <c r="J1366" s="27" t="s">
        <v>2836</v>
      </c>
      <c r="K1366" s="27" t="s">
        <v>2837</v>
      </c>
    </row>
    <row r="1367" s="14" customFormat="1" ht="33" customHeight="1" spans="1:11">
      <c r="A1367" s="34">
        <v>224</v>
      </c>
      <c r="B1367" s="47" t="s">
        <v>3425</v>
      </c>
      <c r="C1367" s="34" t="s">
        <v>3279</v>
      </c>
      <c r="D1367" s="47" t="s">
        <v>3426</v>
      </c>
      <c r="E1367" s="103" t="s">
        <v>2834</v>
      </c>
      <c r="F1367" s="48">
        <v>1</v>
      </c>
      <c r="G1367" s="34">
        <v>2</v>
      </c>
      <c r="H1367" s="27" t="s">
        <v>3427</v>
      </c>
      <c r="I1367" s="27"/>
      <c r="J1367" s="27" t="s">
        <v>2836</v>
      </c>
      <c r="K1367" s="27" t="s">
        <v>2837</v>
      </c>
    </row>
    <row r="1368" s="14" customFormat="1" ht="33" customHeight="1" spans="1:11">
      <c r="A1368" s="34">
        <v>225</v>
      </c>
      <c r="B1368" s="105" t="s">
        <v>3428</v>
      </c>
      <c r="C1368" s="34" t="s">
        <v>3429</v>
      </c>
      <c r="D1368" s="105" t="s">
        <v>1050</v>
      </c>
      <c r="E1368" s="103" t="s">
        <v>2834</v>
      </c>
      <c r="F1368" s="48">
        <v>1</v>
      </c>
      <c r="G1368" s="34">
        <v>9</v>
      </c>
      <c r="H1368" s="27" t="s">
        <v>3430</v>
      </c>
      <c r="I1368" s="27"/>
      <c r="J1368" s="27" t="s">
        <v>2836</v>
      </c>
      <c r="K1368" s="27" t="s">
        <v>2837</v>
      </c>
    </row>
    <row r="1369" s="14" customFormat="1" ht="33" customHeight="1" spans="1:11">
      <c r="A1369" s="34">
        <v>227</v>
      </c>
      <c r="B1369" s="105" t="s">
        <v>3431</v>
      </c>
      <c r="C1369" s="34" t="s">
        <v>3432</v>
      </c>
      <c r="D1369" s="34" t="s">
        <v>1923</v>
      </c>
      <c r="E1369" s="103" t="s">
        <v>2834</v>
      </c>
      <c r="F1369" s="48">
        <v>1</v>
      </c>
      <c r="G1369" s="34">
        <v>15</v>
      </c>
      <c r="H1369" s="27" t="s">
        <v>3433</v>
      </c>
      <c r="I1369" s="27"/>
      <c r="J1369" s="27" t="s">
        <v>2836</v>
      </c>
      <c r="K1369" s="27" t="s">
        <v>2837</v>
      </c>
    </row>
    <row r="1370" s="14" customFormat="1" ht="33" customHeight="1" spans="1:11">
      <c r="A1370" s="34">
        <v>228</v>
      </c>
      <c r="B1370" s="105" t="s">
        <v>3434</v>
      </c>
      <c r="C1370" s="34" t="s">
        <v>3435</v>
      </c>
      <c r="D1370" s="34" t="s">
        <v>1732</v>
      </c>
      <c r="E1370" s="103" t="s">
        <v>2834</v>
      </c>
      <c r="F1370" s="48">
        <v>1</v>
      </c>
      <c r="G1370" s="34">
        <v>17</v>
      </c>
      <c r="H1370" s="27" t="s">
        <v>3436</v>
      </c>
      <c r="I1370" s="27"/>
      <c r="J1370" s="27" t="s">
        <v>2836</v>
      </c>
      <c r="K1370" s="27" t="s">
        <v>2837</v>
      </c>
    </row>
    <row r="1371" s="14" customFormat="1" ht="33" customHeight="1" spans="1:11">
      <c r="A1371" s="34">
        <v>229</v>
      </c>
      <c r="B1371" s="47" t="s">
        <v>3437</v>
      </c>
      <c r="C1371" s="47" t="s">
        <v>3438</v>
      </c>
      <c r="D1371" s="47" t="s">
        <v>29</v>
      </c>
      <c r="E1371" s="103" t="s">
        <v>2834</v>
      </c>
      <c r="F1371" s="48">
        <v>1</v>
      </c>
      <c r="G1371" s="34">
        <v>13</v>
      </c>
      <c r="H1371" s="27" t="s">
        <v>3439</v>
      </c>
      <c r="I1371" s="27"/>
      <c r="J1371" s="27" t="s">
        <v>2836</v>
      </c>
      <c r="K1371" s="27" t="s">
        <v>2837</v>
      </c>
    </row>
    <row r="1372" s="14" customFormat="1" ht="33" customHeight="1" spans="1:11">
      <c r="A1372" s="34">
        <v>230</v>
      </c>
      <c r="B1372" s="123" t="s">
        <v>3440</v>
      </c>
      <c r="C1372" s="123" t="s">
        <v>3441</v>
      </c>
      <c r="D1372" s="123" t="s">
        <v>1311</v>
      </c>
      <c r="E1372" s="103" t="s">
        <v>2834</v>
      </c>
      <c r="F1372" s="48">
        <v>1</v>
      </c>
      <c r="G1372" s="34">
        <v>25</v>
      </c>
      <c r="H1372" s="27" t="s">
        <v>3442</v>
      </c>
      <c r="I1372" s="27"/>
      <c r="J1372" s="27" t="s">
        <v>2836</v>
      </c>
      <c r="K1372" s="27" t="s">
        <v>2837</v>
      </c>
    </row>
    <row r="1373" s="14" customFormat="1" ht="33" customHeight="1" spans="1:11">
      <c r="A1373" s="34">
        <v>232</v>
      </c>
      <c r="B1373" s="123" t="s">
        <v>3300</v>
      </c>
      <c r="C1373" s="123" t="s">
        <v>3443</v>
      </c>
      <c r="D1373" s="123" t="s">
        <v>255</v>
      </c>
      <c r="E1373" s="103" t="s">
        <v>2834</v>
      </c>
      <c r="F1373" s="48">
        <v>1</v>
      </c>
      <c r="G1373" s="34">
        <v>23.2858</v>
      </c>
      <c r="H1373" s="27" t="s">
        <v>3302</v>
      </c>
      <c r="I1373" s="27"/>
      <c r="J1373" s="27" t="s">
        <v>2836</v>
      </c>
      <c r="K1373" s="27" t="s">
        <v>2837</v>
      </c>
    </row>
    <row r="1374" s="14" customFormat="1" ht="33" customHeight="1" spans="1:11">
      <c r="A1374" s="34">
        <v>233</v>
      </c>
      <c r="B1374" s="123" t="s">
        <v>3444</v>
      </c>
      <c r="C1374" s="123" t="s">
        <v>3445</v>
      </c>
      <c r="D1374" s="123" t="s">
        <v>290</v>
      </c>
      <c r="E1374" s="103" t="s">
        <v>2834</v>
      </c>
      <c r="F1374" s="48">
        <v>1</v>
      </c>
      <c r="G1374" s="34">
        <v>30.6442</v>
      </c>
      <c r="H1374" s="27" t="s">
        <v>3446</v>
      </c>
      <c r="I1374" s="27"/>
      <c r="J1374" s="27" t="s">
        <v>2836</v>
      </c>
      <c r="K1374" s="27" t="s">
        <v>2837</v>
      </c>
    </row>
    <row r="1375" s="14" customFormat="1" ht="33" customHeight="1" spans="1:11">
      <c r="A1375" s="34">
        <v>234</v>
      </c>
      <c r="B1375" s="123" t="s">
        <v>3447</v>
      </c>
      <c r="C1375" s="123" t="s">
        <v>3443</v>
      </c>
      <c r="D1375" s="123" t="s">
        <v>263</v>
      </c>
      <c r="E1375" s="103" t="s">
        <v>2834</v>
      </c>
      <c r="F1375" s="48">
        <v>1</v>
      </c>
      <c r="G1375" s="34">
        <v>31.737</v>
      </c>
      <c r="H1375" s="27" t="s">
        <v>3448</v>
      </c>
      <c r="I1375" s="27"/>
      <c r="J1375" s="27" t="s">
        <v>2836</v>
      </c>
      <c r="K1375" s="27" t="s">
        <v>2837</v>
      </c>
    </row>
    <row r="1376" s="14" customFormat="1" ht="33" customHeight="1" spans="1:11">
      <c r="A1376" s="34">
        <v>235</v>
      </c>
      <c r="B1376" s="123" t="s">
        <v>3431</v>
      </c>
      <c r="C1376" s="123" t="s">
        <v>3438</v>
      </c>
      <c r="D1376" s="123" t="s">
        <v>1923</v>
      </c>
      <c r="E1376" s="103" t="s">
        <v>2834</v>
      </c>
      <c r="F1376" s="48">
        <v>1</v>
      </c>
      <c r="G1376" s="34">
        <v>16</v>
      </c>
      <c r="H1376" s="27" t="s">
        <v>3433</v>
      </c>
      <c r="I1376" s="27"/>
      <c r="J1376" s="27" t="s">
        <v>2836</v>
      </c>
      <c r="K1376" s="27" t="s">
        <v>2837</v>
      </c>
    </row>
    <row r="1377" s="14" customFormat="1" ht="33" customHeight="1" spans="1:11">
      <c r="A1377" s="34">
        <v>236</v>
      </c>
      <c r="B1377" s="123" t="s">
        <v>3449</v>
      </c>
      <c r="C1377" s="123" t="s">
        <v>3450</v>
      </c>
      <c r="D1377" s="123" t="s">
        <v>239</v>
      </c>
      <c r="E1377" s="103" t="s">
        <v>2834</v>
      </c>
      <c r="F1377" s="48">
        <v>1</v>
      </c>
      <c r="G1377" s="34">
        <v>22.2664</v>
      </c>
      <c r="H1377" s="27" t="s">
        <v>3290</v>
      </c>
      <c r="I1377" s="27"/>
      <c r="J1377" s="27" t="s">
        <v>2836</v>
      </c>
      <c r="K1377" s="27" t="s">
        <v>2837</v>
      </c>
    </row>
    <row r="1378" s="14" customFormat="1" ht="33" customHeight="1" spans="1:11">
      <c r="A1378" s="34">
        <v>237</v>
      </c>
      <c r="B1378" s="123" t="s">
        <v>3211</v>
      </c>
      <c r="C1378" s="123" t="s">
        <v>3438</v>
      </c>
      <c r="D1378" s="123" t="s">
        <v>251</v>
      </c>
      <c r="E1378" s="103" t="s">
        <v>2834</v>
      </c>
      <c r="F1378" s="48">
        <v>1</v>
      </c>
      <c r="G1378" s="34">
        <v>6</v>
      </c>
      <c r="H1378" s="27" t="s">
        <v>3451</v>
      </c>
      <c r="I1378" s="27"/>
      <c r="J1378" s="27" t="s">
        <v>2836</v>
      </c>
      <c r="K1378" s="27" t="s">
        <v>2837</v>
      </c>
    </row>
    <row r="1379" s="14" customFormat="1" ht="33" customHeight="1" spans="1:11">
      <c r="A1379" s="34">
        <v>238</v>
      </c>
      <c r="B1379" s="123" t="s">
        <v>3452</v>
      </c>
      <c r="C1379" s="123" t="s">
        <v>3450</v>
      </c>
      <c r="D1379" s="123" t="s">
        <v>309</v>
      </c>
      <c r="E1379" s="103" t="s">
        <v>2834</v>
      </c>
      <c r="F1379" s="48">
        <v>1</v>
      </c>
      <c r="G1379" s="34">
        <v>33.9579</v>
      </c>
      <c r="H1379" s="27" t="s">
        <v>3453</v>
      </c>
      <c r="I1379" s="27"/>
      <c r="J1379" s="27" t="s">
        <v>2836</v>
      </c>
      <c r="K1379" s="27" t="s">
        <v>2837</v>
      </c>
    </row>
    <row r="1380" s="14" customFormat="1" ht="33" customHeight="1" spans="1:11">
      <c r="A1380" s="34">
        <v>239</v>
      </c>
      <c r="B1380" s="123" t="s">
        <v>3434</v>
      </c>
      <c r="C1380" s="123" t="s">
        <v>3443</v>
      </c>
      <c r="D1380" s="123" t="s">
        <v>1732</v>
      </c>
      <c r="E1380" s="103" t="s">
        <v>2834</v>
      </c>
      <c r="F1380" s="48">
        <v>1</v>
      </c>
      <c r="G1380" s="34">
        <v>29.958</v>
      </c>
      <c r="H1380" s="27" t="s">
        <v>3436</v>
      </c>
      <c r="I1380" s="27"/>
      <c r="J1380" s="27" t="s">
        <v>2836</v>
      </c>
      <c r="K1380" s="27" t="s">
        <v>2837</v>
      </c>
    </row>
    <row r="1381" s="14" customFormat="1" ht="33" customHeight="1" spans="1:11">
      <c r="A1381" s="34">
        <v>240</v>
      </c>
      <c r="B1381" s="124" t="s">
        <v>3454</v>
      </c>
      <c r="C1381" s="123" t="s">
        <v>3450</v>
      </c>
      <c r="D1381" s="124" t="s">
        <v>286</v>
      </c>
      <c r="E1381" s="103" t="s">
        <v>2834</v>
      </c>
      <c r="F1381" s="48">
        <v>1</v>
      </c>
      <c r="G1381" s="34">
        <v>25.3375</v>
      </c>
      <c r="H1381" s="27" t="s">
        <v>3455</v>
      </c>
      <c r="I1381" s="27"/>
      <c r="J1381" s="27" t="s">
        <v>2836</v>
      </c>
      <c r="K1381" s="27" t="s">
        <v>2837</v>
      </c>
    </row>
    <row r="1382" s="14" customFormat="1" ht="33" customHeight="1" spans="1:11">
      <c r="A1382" s="34">
        <v>241</v>
      </c>
      <c r="B1382" s="124" t="s">
        <v>3456</v>
      </c>
      <c r="C1382" s="123" t="s">
        <v>3443</v>
      </c>
      <c r="D1382" s="124" t="s">
        <v>279</v>
      </c>
      <c r="E1382" s="103" t="s">
        <v>2834</v>
      </c>
      <c r="F1382" s="48">
        <v>1</v>
      </c>
      <c r="G1382" s="34">
        <v>54.5631</v>
      </c>
      <c r="H1382" s="27" t="s">
        <v>3457</v>
      </c>
      <c r="I1382" s="27"/>
      <c r="J1382" s="27" t="s">
        <v>2836</v>
      </c>
      <c r="K1382" s="27" t="s">
        <v>2837</v>
      </c>
    </row>
    <row r="1383" s="14" customFormat="1" ht="48" customHeight="1" spans="1:11">
      <c r="A1383" s="34">
        <v>243</v>
      </c>
      <c r="B1383" s="123" t="s">
        <v>3458</v>
      </c>
      <c r="C1383" s="123" t="s">
        <v>3459</v>
      </c>
      <c r="D1383" s="123" t="s">
        <v>41</v>
      </c>
      <c r="E1383" s="103" t="s">
        <v>2834</v>
      </c>
      <c r="F1383" s="48">
        <v>1</v>
      </c>
      <c r="G1383" s="34">
        <v>28.2134</v>
      </c>
      <c r="H1383" s="27" t="s">
        <v>3460</v>
      </c>
      <c r="I1383" s="27"/>
      <c r="J1383" s="27" t="s">
        <v>2836</v>
      </c>
      <c r="K1383" s="27" t="s">
        <v>2837</v>
      </c>
    </row>
    <row r="1384" ht="48" spans="1:11">
      <c r="A1384" s="95"/>
      <c r="B1384" s="47" t="s">
        <v>3461</v>
      </c>
      <c r="C1384" s="39" t="s">
        <v>3462</v>
      </c>
      <c r="D1384" s="47" t="s">
        <v>1327</v>
      </c>
      <c r="E1384" s="103" t="s">
        <v>2834</v>
      </c>
      <c r="F1384" s="48">
        <v>1</v>
      </c>
      <c r="G1384" s="125">
        <v>20</v>
      </c>
      <c r="H1384" s="27" t="s">
        <v>3073</v>
      </c>
      <c r="I1384" s="95"/>
      <c r="J1384" s="34" t="s">
        <v>2836</v>
      </c>
      <c r="K1384" s="27" t="s">
        <v>2837</v>
      </c>
    </row>
    <row r="1385" ht="48" spans="1:11">
      <c r="A1385" s="95"/>
      <c r="B1385" s="47" t="s">
        <v>3463</v>
      </c>
      <c r="C1385" s="39" t="s">
        <v>3464</v>
      </c>
      <c r="D1385" s="47" t="s">
        <v>1330</v>
      </c>
      <c r="E1385" s="103" t="s">
        <v>2834</v>
      </c>
      <c r="F1385" s="48">
        <v>1</v>
      </c>
      <c r="G1385" s="125">
        <v>16</v>
      </c>
      <c r="H1385" s="27" t="s">
        <v>3160</v>
      </c>
      <c r="I1385" s="95"/>
      <c r="J1385" s="34" t="s">
        <v>2836</v>
      </c>
      <c r="K1385" s="27" t="s">
        <v>2837</v>
      </c>
    </row>
    <row r="1386" ht="48" spans="1:11">
      <c r="A1386" s="95"/>
      <c r="B1386" s="47" t="s">
        <v>3465</v>
      </c>
      <c r="C1386" s="39" t="s">
        <v>3464</v>
      </c>
      <c r="D1386" s="47" t="s">
        <v>1336</v>
      </c>
      <c r="E1386" s="103" t="s">
        <v>2834</v>
      </c>
      <c r="F1386" s="48">
        <v>1</v>
      </c>
      <c r="G1386" s="125">
        <v>23.4265</v>
      </c>
      <c r="H1386" s="27" t="s">
        <v>3015</v>
      </c>
      <c r="I1386" s="95"/>
      <c r="J1386" s="34" t="s">
        <v>2836</v>
      </c>
      <c r="K1386" s="27" t="s">
        <v>2837</v>
      </c>
    </row>
    <row r="1387" ht="48" spans="1:11">
      <c r="A1387" s="95"/>
      <c r="B1387" s="47" t="s">
        <v>3466</v>
      </c>
      <c r="C1387" s="39" t="s">
        <v>3467</v>
      </c>
      <c r="D1387" s="47" t="s">
        <v>1347</v>
      </c>
      <c r="E1387" s="103" t="s">
        <v>2834</v>
      </c>
      <c r="F1387" s="48">
        <v>1</v>
      </c>
      <c r="G1387" s="125">
        <v>58.5097</v>
      </c>
      <c r="H1387" s="27" t="s">
        <v>3163</v>
      </c>
      <c r="I1387" s="95"/>
      <c r="J1387" s="34" t="s">
        <v>2836</v>
      </c>
      <c r="K1387" s="27" t="s">
        <v>2837</v>
      </c>
    </row>
    <row r="1388" ht="48" spans="1:11">
      <c r="A1388" s="95"/>
      <c r="B1388" s="47" t="s">
        <v>3468</v>
      </c>
      <c r="C1388" s="39" t="s">
        <v>3464</v>
      </c>
      <c r="D1388" s="47" t="s">
        <v>1324</v>
      </c>
      <c r="E1388" s="103" t="s">
        <v>2834</v>
      </c>
      <c r="F1388" s="48">
        <v>1</v>
      </c>
      <c r="G1388" s="125">
        <v>24.7713</v>
      </c>
      <c r="H1388" s="27" t="s">
        <v>3076</v>
      </c>
      <c r="I1388" s="95"/>
      <c r="J1388" s="34" t="s">
        <v>2836</v>
      </c>
      <c r="K1388" s="27" t="s">
        <v>2837</v>
      </c>
    </row>
    <row r="1389" ht="48" spans="1:11">
      <c r="A1389" s="95"/>
      <c r="B1389" s="47" t="s">
        <v>3469</v>
      </c>
      <c r="C1389" s="39" t="s">
        <v>3462</v>
      </c>
      <c r="D1389" s="47" t="s">
        <v>1351</v>
      </c>
      <c r="E1389" s="103" t="s">
        <v>2834</v>
      </c>
      <c r="F1389" s="48">
        <v>1</v>
      </c>
      <c r="G1389" s="125">
        <v>12</v>
      </c>
      <c r="H1389" s="27" t="s">
        <v>3079</v>
      </c>
      <c r="I1389" s="95"/>
      <c r="J1389" s="34" t="s">
        <v>2836</v>
      </c>
      <c r="K1389" s="27" t="s">
        <v>2837</v>
      </c>
    </row>
    <row r="1390" ht="48" spans="1:11">
      <c r="A1390" s="95"/>
      <c r="B1390" s="47" t="s">
        <v>3470</v>
      </c>
      <c r="C1390" s="39" t="s">
        <v>3471</v>
      </c>
      <c r="D1390" s="47" t="s">
        <v>511</v>
      </c>
      <c r="E1390" s="103" t="s">
        <v>2834</v>
      </c>
      <c r="F1390" s="48">
        <v>1</v>
      </c>
      <c r="G1390" s="125">
        <v>32</v>
      </c>
      <c r="H1390" s="27" t="s">
        <v>3019</v>
      </c>
      <c r="I1390" s="95"/>
      <c r="J1390" s="34" t="s">
        <v>2836</v>
      </c>
      <c r="K1390" s="27" t="s">
        <v>2837</v>
      </c>
    </row>
    <row r="1391" ht="48" spans="1:11">
      <c r="A1391" s="95"/>
      <c r="B1391" s="47" t="s">
        <v>3472</v>
      </c>
      <c r="C1391" s="39" t="s">
        <v>3441</v>
      </c>
      <c r="D1391" s="47" t="s">
        <v>535</v>
      </c>
      <c r="E1391" s="103" t="s">
        <v>2834</v>
      </c>
      <c r="F1391" s="48">
        <v>1</v>
      </c>
      <c r="G1391" s="125">
        <v>26</v>
      </c>
      <c r="H1391" s="27" t="s">
        <v>3082</v>
      </c>
      <c r="I1391" s="95"/>
      <c r="J1391" s="34" t="s">
        <v>2836</v>
      </c>
      <c r="K1391" s="27" t="s">
        <v>2837</v>
      </c>
    </row>
    <row r="1392" ht="48" spans="1:11">
      <c r="A1392" s="95"/>
      <c r="B1392" s="47" t="s">
        <v>3473</v>
      </c>
      <c r="C1392" s="39" t="s">
        <v>3462</v>
      </c>
      <c r="D1392" s="47" t="s">
        <v>1192</v>
      </c>
      <c r="E1392" s="103" t="s">
        <v>2834</v>
      </c>
      <c r="F1392" s="48">
        <v>1</v>
      </c>
      <c r="G1392" s="125">
        <v>14.589</v>
      </c>
      <c r="H1392" s="27" t="s">
        <v>3022</v>
      </c>
      <c r="I1392" s="95"/>
      <c r="J1392" s="34" t="s">
        <v>2836</v>
      </c>
      <c r="K1392" s="27" t="s">
        <v>2837</v>
      </c>
    </row>
    <row r="1393" ht="48" spans="1:11">
      <c r="A1393" s="95"/>
      <c r="B1393" s="47" t="s">
        <v>3474</v>
      </c>
      <c r="C1393" s="39" t="s">
        <v>3462</v>
      </c>
      <c r="D1393" s="47" t="s">
        <v>1230</v>
      </c>
      <c r="E1393" s="103" t="s">
        <v>2834</v>
      </c>
      <c r="F1393" s="48">
        <v>1</v>
      </c>
      <c r="G1393" s="125">
        <v>18</v>
      </c>
      <c r="H1393" s="27" t="s">
        <v>3085</v>
      </c>
      <c r="I1393" s="95"/>
      <c r="J1393" s="34" t="s">
        <v>2836</v>
      </c>
      <c r="K1393" s="27" t="s">
        <v>2837</v>
      </c>
    </row>
    <row r="1394" ht="48" spans="1:11">
      <c r="A1394" s="95"/>
      <c r="B1394" s="47" t="s">
        <v>3475</v>
      </c>
      <c r="C1394" s="39" t="s">
        <v>3462</v>
      </c>
      <c r="D1394" s="47" t="s">
        <v>1181</v>
      </c>
      <c r="E1394" s="103" t="s">
        <v>2834</v>
      </c>
      <c r="F1394" s="48">
        <v>1</v>
      </c>
      <c r="G1394" s="125">
        <v>19.1056</v>
      </c>
      <c r="H1394" s="27" t="s">
        <v>3307</v>
      </c>
      <c r="I1394" s="95"/>
      <c r="J1394" s="34" t="s">
        <v>2836</v>
      </c>
      <c r="K1394" s="27" t="s">
        <v>2837</v>
      </c>
    </row>
    <row r="1395" ht="48" spans="1:11">
      <c r="A1395" s="95"/>
      <c r="B1395" s="47" t="s">
        <v>3476</v>
      </c>
      <c r="C1395" s="39" t="s">
        <v>3477</v>
      </c>
      <c r="D1395" s="47" t="s">
        <v>1205</v>
      </c>
      <c r="E1395" s="103" t="s">
        <v>2834</v>
      </c>
      <c r="F1395" s="48">
        <v>1</v>
      </c>
      <c r="G1395" s="125">
        <v>34.2688</v>
      </c>
      <c r="H1395" s="27" t="s">
        <v>3361</v>
      </c>
      <c r="I1395" s="95"/>
      <c r="J1395" s="34" t="s">
        <v>2836</v>
      </c>
      <c r="K1395" s="27" t="s">
        <v>2837</v>
      </c>
    </row>
    <row r="1396" ht="48" spans="1:11">
      <c r="A1396" s="95"/>
      <c r="B1396" s="47" t="s">
        <v>3478</v>
      </c>
      <c r="C1396" s="39" t="s">
        <v>3462</v>
      </c>
      <c r="D1396" s="47" t="s">
        <v>1163</v>
      </c>
      <c r="E1396" s="103" t="s">
        <v>2834</v>
      </c>
      <c r="F1396" s="48">
        <v>1</v>
      </c>
      <c r="G1396" s="125">
        <v>9.6074</v>
      </c>
      <c r="H1396" s="27" t="s">
        <v>3277</v>
      </c>
      <c r="I1396" s="95"/>
      <c r="J1396" s="34" t="s">
        <v>2836</v>
      </c>
      <c r="K1396" s="27" t="s">
        <v>2837</v>
      </c>
    </row>
    <row r="1397" ht="48" spans="1:11">
      <c r="A1397" s="95"/>
      <c r="B1397" s="47" t="s">
        <v>3479</v>
      </c>
      <c r="C1397" s="39" t="s">
        <v>3471</v>
      </c>
      <c r="D1397" s="47" t="s">
        <v>1129</v>
      </c>
      <c r="E1397" s="103" t="s">
        <v>2834</v>
      </c>
      <c r="F1397" s="48">
        <v>1</v>
      </c>
      <c r="G1397" s="125">
        <v>17.6759</v>
      </c>
      <c r="H1397" s="27" t="s">
        <v>3236</v>
      </c>
      <c r="I1397" s="95"/>
      <c r="J1397" s="34" t="s">
        <v>2836</v>
      </c>
      <c r="K1397" s="27" t="s">
        <v>2837</v>
      </c>
    </row>
    <row r="1398" ht="48" spans="1:11">
      <c r="A1398" s="95"/>
      <c r="B1398" s="47" t="s">
        <v>3480</v>
      </c>
      <c r="C1398" s="39" t="s">
        <v>3441</v>
      </c>
      <c r="D1398" s="47" t="s">
        <v>1167</v>
      </c>
      <c r="E1398" s="103" t="s">
        <v>2834</v>
      </c>
      <c r="F1398" s="48">
        <v>1</v>
      </c>
      <c r="G1398" s="125">
        <v>10</v>
      </c>
      <c r="H1398" s="27" t="s">
        <v>2846</v>
      </c>
      <c r="I1398" s="95"/>
      <c r="J1398" s="34" t="s">
        <v>2836</v>
      </c>
      <c r="K1398" s="27" t="s">
        <v>2837</v>
      </c>
    </row>
    <row r="1399" ht="48" spans="1:11">
      <c r="A1399" s="95"/>
      <c r="B1399" s="47" t="s">
        <v>3481</v>
      </c>
      <c r="C1399" s="39" t="s">
        <v>3477</v>
      </c>
      <c r="D1399" s="47" t="s">
        <v>1149</v>
      </c>
      <c r="E1399" s="103" t="s">
        <v>2834</v>
      </c>
      <c r="F1399" s="48">
        <v>1</v>
      </c>
      <c r="G1399" s="125">
        <v>13</v>
      </c>
      <c r="H1399" s="27" t="s">
        <v>3128</v>
      </c>
      <c r="I1399" s="95"/>
      <c r="J1399" s="34" t="s">
        <v>2836</v>
      </c>
      <c r="K1399" s="27" t="s">
        <v>2837</v>
      </c>
    </row>
    <row r="1400" ht="48" spans="1:11">
      <c r="A1400" s="95"/>
      <c r="B1400" s="47" t="s">
        <v>3482</v>
      </c>
      <c r="C1400" s="39" t="s">
        <v>3471</v>
      </c>
      <c r="D1400" s="47" t="s">
        <v>1153</v>
      </c>
      <c r="E1400" s="103" t="s">
        <v>2834</v>
      </c>
      <c r="F1400" s="48">
        <v>1</v>
      </c>
      <c r="G1400" s="125">
        <v>14</v>
      </c>
      <c r="H1400" s="27" t="s">
        <v>3130</v>
      </c>
      <c r="I1400" s="95"/>
      <c r="J1400" s="34" t="s">
        <v>2836</v>
      </c>
      <c r="K1400" s="27" t="s">
        <v>2837</v>
      </c>
    </row>
    <row r="1401" ht="48" spans="1:11">
      <c r="A1401" s="95"/>
      <c r="B1401" s="47" t="s">
        <v>3483</v>
      </c>
      <c r="C1401" s="39" t="s">
        <v>3443</v>
      </c>
      <c r="D1401" s="47" t="s">
        <v>2674</v>
      </c>
      <c r="E1401" s="103" t="s">
        <v>2834</v>
      </c>
      <c r="F1401" s="48">
        <v>1</v>
      </c>
      <c r="G1401" s="125">
        <v>20</v>
      </c>
      <c r="H1401" s="27" t="s">
        <v>3238</v>
      </c>
      <c r="I1401" s="95"/>
      <c r="J1401" s="34" t="s">
        <v>2836</v>
      </c>
      <c r="K1401" s="27" t="s">
        <v>2837</v>
      </c>
    </row>
    <row r="1402" ht="48" spans="1:11">
      <c r="A1402" s="95"/>
      <c r="B1402" s="47" t="s">
        <v>3484</v>
      </c>
      <c r="C1402" s="39" t="s">
        <v>3462</v>
      </c>
      <c r="D1402" s="47" t="s">
        <v>864</v>
      </c>
      <c r="E1402" s="103" t="s">
        <v>2834</v>
      </c>
      <c r="F1402" s="48">
        <v>1</v>
      </c>
      <c r="G1402" s="125">
        <v>15</v>
      </c>
      <c r="H1402" s="27" t="s">
        <v>3088</v>
      </c>
      <c r="I1402" s="95"/>
      <c r="J1402" s="34" t="s">
        <v>2836</v>
      </c>
      <c r="K1402" s="27" t="s">
        <v>2837</v>
      </c>
    </row>
    <row r="1403" ht="48" spans="1:11">
      <c r="A1403" s="95"/>
      <c r="B1403" s="47" t="s">
        <v>3485</v>
      </c>
      <c r="C1403" s="39" t="s">
        <v>3441</v>
      </c>
      <c r="D1403" s="47" t="s">
        <v>892</v>
      </c>
      <c r="E1403" s="103" t="s">
        <v>2834</v>
      </c>
      <c r="F1403" s="48">
        <v>1</v>
      </c>
      <c r="G1403" s="125">
        <v>8</v>
      </c>
      <c r="H1403" s="27" t="s">
        <v>3091</v>
      </c>
      <c r="I1403" s="95"/>
      <c r="J1403" s="34" t="s">
        <v>2836</v>
      </c>
      <c r="K1403" s="27" t="s">
        <v>2837</v>
      </c>
    </row>
    <row r="1404" ht="48" spans="1:11">
      <c r="A1404" s="95"/>
      <c r="B1404" s="47" t="s">
        <v>3486</v>
      </c>
      <c r="C1404" s="39" t="s">
        <v>3487</v>
      </c>
      <c r="D1404" s="47" t="s">
        <v>2103</v>
      </c>
      <c r="E1404" s="103" t="s">
        <v>2834</v>
      </c>
      <c r="F1404" s="48">
        <v>1</v>
      </c>
      <c r="G1404" s="125">
        <v>14</v>
      </c>
      <c r="H1404" s="27" t="s">
        <v>3094</v>
      </c>
      <c r="I1404" s="95"/>
      <c r="J1404" s="34" t="s">
        <v>2836</v>
      </c>
      <c r="K1404" s="27" t="s">
        <v>2837</v>
      </c>
    </row>
    <row r="1405" ht="48" spans="1:11">
      <c r="A1405" s="95"/>
      <c r="B1405" s="47" t="s">
        <v>3488</v>
      </c>
      <c r="C1405" s="39" t="s">
        <v>3471</v>
      </c>
      <c r="D1405" s="47" t="s">
        <v>3489</v>
      </c>
      <c r="E1405" s="103" t="s">
        <v>2834</v>
      </c>
      <c r="F1405" s="48">
        <v>1</v>
      </c>
      <c r="G1405" s="125">
        <v>6.2857</v>
      </c>
      <c r="H1405" s="27" t="s">
        <v>3097</v>
      </c>
      <c r="I1405" s="95"/>
      <c r="J1405" s="34" t="s">
        <v>2836</v>
      </c>
      <c r="K1405" s="27" t="s">
        <v>2837</v>
      </c>
    </row>
    <row r="1406" ht="48" spans="1:11">
      <c r="A1406" s="95"/>
      <c r="B1406" s="47" t="s">
        <v>3490</v>
      </c>
      <c r="C1406" s="39" t="s">
        <v>3462</v>
      </c>
      <c r="D1406" s="47" t="s">
        <v>3491</v>
      </c>
      <c r="E1406" s="103" t="s">
        <v>2834</v>
      </c>
      <c r="F1406" s="48">
        <v>1</v>
      </c>
      <c r="G1406" s="125">
        <v>20.2019</v>
      </c>
      <c r="H1406" s="27" t="s">
        <v>3367</v>
      </c>
      <c r="I1406" s="95"/>
      <c r="J1406" s="34" t="s">
        <v>2836</v>
      </c>
      <c r="K1406" s="27" t="s">
        <v>2837</v>
      </c>
    </row>
    <row r="1407" ht="48" spans="1:11">
      <c r="A1407" s="95"/>
      <c r="B1407" s="47" t="s">
        <v>3492</v>
      </c>
      <c r="C1407" s="39" t="s">
        <v>3443</v>
      </c>
      <c r="D1407" s="47" t="s">
        <v>3493</v>
      </c>
      <c r="E1407" s="103" t="s">
        <v>2834</v>
      </c>
      <c r="F1407" s="48">
        <v>1</v>
      </c>
      <c r="G1407" s="125">
        <v>21</v>
      </c>
      <c r="H1407" s="27" t="s">
        <v>3302</v>
      </c>
      <c r="I1407" s="95"/>
      <c r="J1407" s="34" t="s">
        <v>2836</v>
      </c>
      <c r="K1407" s="27" t="s">
        <v>2837</v>
      </c>
    </row>
    <row r="1408" ht="48" spans="1:11">
      <c r="A1408" s="95"/>
      <c r="B1408" s="47" t="s">
        <v>3494</v>
      </c>
      <c r="C1408" s="39" t="s">
        <v>3471</v>
      </c>
      <c r="D1408" s="47" t="s">
        <v>3495</v>
      </c>
      <c r="E1408" s="103" t="s">
        <v>2834</v>
      </c>
      <c r="F1408" s="48">
        <v>1</v>
      </c>
      <c r="G1408" s="125">
        <v>13.511</v>
      </c>
      <c r="H1408" s="27" t="s">
        <v>3446</v>
      </c>
      <c r="I1408" s="95"/>
      <c r="J1408" s="34" t="s">
        <v>2836</v>
      </c>
      <c r="K1408" s="27" t="s">
        <v>2837</v>
      </c>
    </row>
    <row r="1409" ht="48" spans="1:11">
      <c r="A1409" s="95"/>
      <c r="B1409" s="47" t="s">
        <v>3496</v>
      </c>
      <c r="C1409" s="39" t="s">
        <v>3497</v>
      </c>
      <c r="D1409" s="47" t="s">
        <v>3498</v>
      </c>
      <c r="E1409" s="103" t="s">
        <v>2834</v>
      </c>
      <c r="F1409" s="48">
        <v>1</v>
      </c>
      <c r="G1409" s="125">
        <v>32</v>
      </c>
      <c r="H1409" s="27" t="s">
        <v>3290</v>
      </c>
      <c r="I1409" s="95"/>
      <c r="J1409" s="34" t="s">
        <v>2836</v>
      </c>
      <c r="K1409" s="27" t="s">
        <v>2837</v>
      </c>
    </row>
    <row r="1410" ht="48" spans="1:11">
      <c r="A1410" s="95"/>
      <c r="B1410" s="47" t="s">
        <v>3499</v>
      </c>
      <c r="C1410" s="39" t="s">
        <v>3477</v>
      </c>
      <c r="D1410" s="47" t="s">
        <v>1056</v>
      </c>
      <c r="E1410" s="103" t="s">
        <v>2834</v>
      </c>
      <c r="F1410" s="48">
        <v>1</v>
      </c>
      <c r="G1410" s="125">
        <v>8</v>
      </c>
      <c r="H1410" s="27" t="s">
        <v>3448</v>
      </c>
      <c r="I1410" s="95"/>
      <c r="J1410" s="34" t="s">
        <v>2836</v>
      </c>
      <c r="K1410" s="27" t="s">
        <v>2837</v>
      </c>
    </row>
    <row r="1411" ht="48" spans="1:11">
      <c r="A1411" s="95"/>
      <c r="B1411" s="47" t="s">
        <v>3500</v>
      </c>
      <c r="C1411" s="39" t="s">
        <v>3471</v>
      </c>
      <c r="D1411" s="47" t="s">
        <v>1063</v>
      </c>
      <c r="E1411" s="103" t="s">
        <v>2834</v>
      </c>
      <c r="F1411" s="48">
        <v>1</v>
      </c>
      <c r="G1411" s="125">
        <v>5</v>
      </c>
      <c r="H1411" s="27" t="s">
        <v>3433</v>
      </c>
      <c r="I1411" s="95"/>
      <c r="J1411" s="34" t="s">
        <v>2836</v>
      </c>
      <c r="K1411" s="27" t="s">
        <v>2837</v>
      </c>
    </row>
    <row r="1412" ht="48" spans="1:11">
      <c r="A1412" s="95"/>
      <c r="B1412" s="47" t="s">
        <v>3501</v>
      </c>
      <c r="C1412" s="39" t="s">
        <v>3462</v>
      </c>
      <c r="D1412" s="47" t="s">
        <v>1053</v>
      </c>
      <c r="E1412" s="103" t="s">
        <v>2834</v>
      </c>
      <c r="F1412" s="48">
        <v>1</v>
      </c>
      <c r="G1412" s="125">
        <v>14.2216</v>
      </c>
      <c r="H1412" s="27" t="s">
        <v>3120</v>
      </c>
      <c r="I1412" s="95"/>
      <c r="J1412" s="34" t="s">
        <v>2836</v>
      </c>
      <c r="K1412" s="27" t="s">
        <v>2837</v>
      </c>
    </row>
    <row r="1413" ht="48" spans="1:11">
      <c r="A1413" s="95"/>
      <c r="B1413" s="47" t="s">
        <v>3502</v>
      </c>
      <c r="C1413" s="39" t="s">
        <v>3477</v>
      </c>
      <c r="D1413" s="47" t="s">
        <v>1039</v>
      </c>
      <c r="E1413" s="103" t="s">
        <v>2834</v>
      </c>
      <c r="F1413" s="48">
        <v>1</v>
      </c>
      <c r="G1413" s="125">
        <v>18.669</v>
      </c>
      <c r="H1413" s="27" t="s">
        <v>3290</v>
      </c>
      <c r="I1413" s="95"/>
      <c r="J1413" s="34" t="s">
        <v>2836</v>
      </c>
      <c r="K1413" s="27" t="s">
        <v>2837</v>
      </c>
    </row>
    <row r="1414" ht="48" spans="1:11">
      <c r="A1414" s="95"/>
      <c r="B1414" s="47" t="s">
        <v>3503</v>
      </c>
      <c r="C1414" s="39" t="s">
        <v>3471</v>
      </c>
      <c r="D1414" s="47" t="s">
        <v>1043</v>
      </c>
      <c r="E1414" s="103" t="s">
        <v>2834</v>
      </c>
      <c r="F1414" s="48">
        <v>1</v>
      </c>
      <c r="G1414" s="125">
        <v>11</v>
      </c>
      <c r="H1414" s="27" t="s">
        <v>3213</v>
      </c>
      <c r="I1414" s="95"/>
      <c r="J1414" s="34" t="s">
        <v>2836</v>
      </c>
      <c r="K1414" s="27" t="s">
        <v>2837</v>
      </c>
    </row>
    <row r="1415" ht="48" spans="1:11">
      <c r="A1415" s="95"/>
      <c r="B1415" s="47" t="s">
        <v>3504</v>
      </c>
      <c r="C1415" s="39" t="s">
        <v>3477</v>
      </c>
      <c r="D1415" s="47" t="s">
        <v>1028</v>
      </c>
      <c r="E1415" s="103" t="s">
        <v>2834</v>
      </c>
      <c r="F1415" s="48">
        <v>1</v>
      </c>
      <c r="G1415" s="125">
        <v>26.8132</v>
      </c>
      <c r="H1415" s="27" t="s">
        <v>3339</v>
      </c>
      <c r="I1415" s="95"/>
      <c r="J1415" s="34" t="s">
        <v>2836</v>
      </c>
      <c r="K1415" s="27" t="s">
        <v>2837</v>
      </c>
    </row>
    <row r="1416" ht="48" spans="1:11">
      <c r="A1416" s="95"/>
      <c r="B1416" s="47" t="s">
        <v>3505</v>
      </c>
      <c r="C1416" s="39" t="s">
        <v>3477</v>
      </c>
      <c r="D1416" s="47" t="s">
        <v>1079</v>
      </c>
      <c r="E1416" s="103" t="s">
        <v>2834</v>
      </c>
      <c r="F1416" s="48">
        <v>1</v>
      </c>
      <c r="G1416" s="125">
        <v>16.7182</v>
      </c>
      <c r="H1416" s="27" t="s">
        <v>3197</v>
      </c>
      <c r="I1416" s="95"/>
      <c r="J1416" s="34" t="s">
        <v>2836</v>
      </c>
      <c r="K1416" s="27" t="s">
        <v>2837</v>
      </c>
    </row>
    <row r="1417" ht="48" spans="1:11">
      <c r="A1417" s="95"/>
      <c r="B1417" s="47" t="s">
        <v>3506</v>
      </c>
      <c r="C1417" s="39" t="s">
        <v>3443</v>
      </c>
      <c r="D1417" s="47" t="s">
        <v>1473</v>
      </c>
      <c r="E1417" s="103" t="s">
        <v>2834</v>
      </c>
      <c r="F1417" s="48">
        <v>1</v>
      </c>
      <c r="G1417" s="125">
        <v>29</v>
      </c>
      <c r="H1417" s="27" t="s">
        <v>3216</v>
      </c>
      <c r="I1417" s="95"/>
      <c r="J1417" s="34" t="s">
        <v>2836</v>
      </c>
      <c r="K1417" s="27" t="s">
        <v>2837</v>
      </c>
    </row>
    <row r="1418" ht="48" spans="1:11">
      <c r="A1418" s="95"/>
      <c r="B1418" s="47" t="s">
        <v>3507</v>
      </c>
      <c r="C1418" s="39" t="s">
        <v>3508</v>
      </c>
      <c r="D1418" s="47" t="s">
        <v>1459</v>
      </c>
      <c r="E1418" s="103" t="s">
        <v>2834</v>
      </c>
      <c r="F1418" s="48">
        <v>1</v>
      </c>
      <c r="G1418" s="125">
        <v>25.3263</v>
      </c>
      <c r="H1418" s="27" t="s">
        <v>3436</v>
      </c>
      <c r="I1418" s="95"/>
      <c r="J1418" s="34" t="s">
        <v>2836</v>
      </c>
      <c r="K1418" s="27" t="s">
        <v>2837</v>
      </c>
    </row>
    <row r="1419" ht="48" spans="1:11">
      <c r="A1419" s="95"/>
      <c r="B1419" s="47" t="s">
        <v>3509</v>
      </c>
      <c r="C1419" s="39" t="s">
        <v>3464</v>
      </c>
      <c r="D1419" s="47" t="s">
        <v>2156</v>
      </c>
      <c r="E1419" s="103" t="s">
        <v>2834</v>
      </c>
      <c r="F1419" s="48">
        <v>1</v>
      </c>
      <c r="G1419" s="125">
        <v>18.2552</v>
      </c>
      <c r="H1419" s="27" t="s">
        <v>2959</v>
      </c>
      <c r="I1419" s="95"/>
      <c r="J1419" s="34" t="s">
        <v>2836</v>
      </c>
      <c r="K1419" s="27" t="s">
        <v>2837</v>
      </c>
    </row>
    <row r="1420" ht="48" spans="1:11">
      <c r="A1420" s="95"/>
      <c r="B1420" s="47" t="s">
        <v>3510</v>
      </c>
      <c r="C1420" s="39" t="s">
        <v>3477</v>
      </c>
      <c r="D1420" s="47" t="s">
        <v>1377</v>
      </c>
      <c r="E1420" s="103" t="s">
        <v>2834</v>
      </c>
      <c r="F1420" s="48">
        <v>1</v>
      </c>
      <c r="G1420" s="125">
        <v>30.7783</v>
      </c>
      <c r="H1420" s="27" t="s">
        <v>3511</v>
      </c>
      <c r="I1420" s="95"/>
      <c r="J1420" s="34" t="s">
        <v>2836</v>
      </c>
      <c r="K1420" s="27" t="s">
        <v>2837</v>
      </c>
    </row>
    <row r="1421" ht="48" spans="1:11">
      <c r="A1421" s="95"/>
      <c r="B1421" s="47" t="s">
        <v>3512</v>
      </c>
      <c r="C1421" s="39" t="s">
        <v>3477</v>
      </c>
      <c r="D1421" s="47" t="s">
        <v>110</v>
      </c>
      <c r="E1421" s="103" t="s">
        <v>2834</v>
      </c>
      <c r="F1421" s="48">
        <v>1</v>
      </c>
      <c r="G1421" s="125">
        <v>26.96</v>
      </c>
      <c r="H1421" s="27" t="s">
        <v>3073</v>
      </c>
      <c r="I1421" s="95"/>
      <c r="J1421" s="34" t="s">
        <v>2836</v>
      </c>
      <c r="K1421" s="27" t="s">
        <v>2837</v>
      </c>
    </row>
    <row r="1422" ht="48" spans="1:11">
      <c r="A1422" s="95"/>
      <c r="B1422" s="47" t="s">
        <v>3513</v>
      </c>
      <c r="C1422" s="39" t="s">
        <v>3477</v>
      </c>
      <c r="D1422" s="47" t="s">
        <v>90</v>
      </c>
      <c r="E1422" s="103" t="s">
        <v>2834</v>
      </c>
      <c r="F1422" s="48">
        <v>1</v>
      </c>
      <c r="G1422" s="125">
        <v>41.5656</v>
      </c>
      <c r="H1422" s="27" t="s">
        <v>3160</v>
      </c>
      <c r="I1422" s="95"/>
      <c r="J1422" s="34" t="s">
        <v>2836</v>
      </c>
      <c r="K1422" s="27" t="s">
        <v>2837</v>
      </c>
    </row>
    <row r="1423" ht="48" spans="1:11">
      <c r="A1423" s="95"/>
      <c r="B1423" s="47" t="s">
        <v>3514</v>
      </c>
      <c r="C1423" s="39" t="s">
        <v>3471</v>
      </c>
      <c r="D1423" s="47" t="s">
        <v>3002</v>
      </c>
      <c r="E1423" s="103" t="s">
        <v>2834</v>
      </c>
      <c r="F1423" s="48">
        <v>1</v>
      </c>
      <c r="G1423" s="125">
        <v>8.6012</v>
      </c>
      <c r="H1423" s="27" t="s">
        <v>3015</v>
      </c>
      <c r="I1423" s="95"/>
      <c r="J1423" s="34" t="s">
        <v>2836</v>
      </c>
      <c r="K1423" s="27" t="s">
        <v>2837</v>
      </c>
    </row>
    <row r="1424" ht="48" spans="1:11">
      <c r="A1424" s="95"/>
      <c r="B1424" s="47" t="s">
        <v>3515</v>
      </c>
      <c r="C1424" s="39" t="s">
        <v>3462</v>
      </c>
      <c r="D1424" s="47" t="s">
        <v>952</v>
      </c>
      <c r="E1424" s="103" t="s">
        <v>2834</v>
      </c>
      <c r="F1424" s="48">
        <v>1</v>
      </c>
      <c r="G1424" s="125">
        <v>42.6248</v>
      </c>
      <c r="H1424" s="27" t="s">
        <v>3163</v>
      </c>
      <c r="I1424" s="95"/>
      <c r="J1424" s="34" t="s">
        <v>2836</v>
      </c>
      <c r="K1424" s="27" t="s">
        <v>2837</v>
      </c>
    </row>
    <row r="1425" ht="48" spans="1:11">
      <c r="A1425" s="95"/>
      <c r="B1425" s="47" t="s">
        <v>3516</v>
      </c>
      <c r="C1425" s="39" t="s">
        <v>3467</v>
      </c>
      <c r="D1425" s="47" t="s">
        <v>963</v>
      </c>
      <c r="E1425" s="103" t="s">
        <v>2834</v>
      </c>
      <c r="F1425" s="48">
        <v>1</v>
      </c>
      <c r="G1425" s="125">
        <v>16</v>
      </c>
      <c r="H1425" s="27" t="s">
        <v>3076</v>
      </c>
      <c r="I1425" s="95"/>
      <c r="J1425" s="34" t="s">
        <v>2836</v>
      </c>
      <c r="K1425" s="27" t="s">
        <v>2837</v>
      </c>
    </row>
    <row r="1426" ht="48" spans="1:11">
      <c r="A1426" s="95"/>
      <c r="B1426" s="47" t="s">
        <v>3517</v>
      </c>
      <c r="C1426" s="39" t="s">
        <v>3497</v>
      </c>
      <c r="D1426" s="47" t="s">
        <v>994</v>
      </c>
      <c r="E1426" s="103" t="s">
        <v>2834</v>
      </c>
      <c r="F1426" s="48">
        <v>1</v>
      </c>
      <c r="G1426" s="125">
        <v>16</v>
      </c>
      <c r="H1426" s="27" t="s">
        <v>3076</v>
      </c>
      <c r="I1426" s="95"/>
      <c r="J1426" s="34" t="s">
        <v>2836</v>
      </c>
      <c r="K1426" s="27" t="s">
        <v>2837</v>
      </c>
    </row>
    <row r="1427" ht="48" spans="1:11">
      <c r="A1427" s="95"/>
      <c r="B1427" s="47" t="s">
        <v>3518</v>
      </c>
      <c r="C1427" s="39" t="s">
        <v>3467</v>
      </c>
      <c r="D1427" s="47" t="s">
        <v>948</v>
      </c>
      <c r="E1427" s="103" t="s">
        <v>2834</v>
      </c>
      <c r="F1427" s="48">
        <v>1</v>
      </c>
      <c r="G1427" s="125">
        <v>17</v>
      </c>
      <c r="H1427" s="27" t="s">
        <v>3079</v>
      </c>
      <c r="I1427" s="95"/>
      <c r="J1427" s="34" t="s">
        <v>2836</v>
      </c>
      <c r="K1427" s="27" t="s">
        <v>2837</v>
      </c>
    </row>
    <row r="1428" ht="48" spans="1:11">
      <c r="A1428" s="95"/>
      <c r="B1428" s="47" t="s">
        <v>3519</v>
      </c>
      <c r="C1428" s="39" t="s">
        <v>3520</v>
      </c>
      <c r="D1428" s="47" t="s">
        <v>2407</v>
      </c>
      <c r="E1428" s="103" t="s">
        <v>2834</v>
      </c>
      <c r="F1428" s="48">
        <v>1</v>
      </c>
      <c r="G1428" s="125">
        <v>21</v>
      </c>
      <c r="H1428" s="27" t="s">
        <v>3019</v>
      </c>
      <c r="I1428" s="95"/>
      <c r="J1428" s="34" t="s">
        <v>2836</v>
      </c>
      <c r="K1428" s="27" t="s">
        <v>2837</v>
      </c>
    </row>
    <row r="1429" ht="48" spans="1:11">
      <c r="A1429" s="95"/>
      <c r="B1429" s="47" t="s">
        <v>3521</v>
      </c>
      <c r="C1429" s="39" t="s">
        <v>3441</v>
      </c>
      <c r="D1429" s="47" t="s">
        <v>2940</v>
      </c>
      <c r="E1429" s="103" t="s">
        <v>2834</v>
      </c>
      <c r="F1429" s="48">
        <v>1</v>
      </c>
      <c r="G1429" s="125">
        <v>29</v>
      </c>
      <c r="H1429" s="27" t="s">
        <v>3082</v>
      </c>
      <c r="I1429" s="95"/>
      <c r="J1429" s="34" t="s">
        <v>2836</v>
      </c>
      <c r="K1429" s="27" t="s">
        <v>2837</v>
      </c>
    </row>
    <row r="1430" ht="48" spans="1:11">
      <c r="A1430" s="95"/>
      <c r="B1430" s="47" t="s">
        <v>3522</v>
      </c>
      <c r="C1430" s="39" t="s">
        <v>3471</v>
      </c>
      <c r="D1430" s="47" t="s">
        <v>1278</v>
      </c>
      <c r="E1430" s="103" t="s">
        <v>2834</v>
      </c>
      <c r="F1430" s="48">
        <v>1</v>
      </c>
      <c r="G1430" s="125">
        <v>8.5096</v>
      </c>
      <c r="H1430" s="27" t="s">
        <v>3022</v>
      </c>
      <c r="I1430" s="95"/>
      <c r="J1430" s="34" t="s">
        <v>2836</v>
      </c>
      <c r="K1430" s="27" t="s">
        <v>2837</v>
      </c>
    </row>
    <row r="1431" ht="48" spans="1:11">
      <c r="A1431" s="95"/>
      <c r="B1431" s="47" t="s">
        <v>3523</v>
      </c>
      <c r="C1431" s="39" t="s">
        <v>3459</v>
      </c>
      <c r="D1431" s="47" t="s">
        <v>1244</v>
      </c>
      <c r="E1431" s="103" t="s">
        <v>2834</v>
      </c>
      <c r="F1431" s="48">
        <v>1</v>
      </c>
      <c r="G1431" s="125">
        <v>80.7181</v>
      </c>
      <c r="H1431" s="27" t="s">
        <v>3085</v>
      </c>
      <c r="I1431" s="95"/>
      <c r="J1431" s="34" t="s">
        <v>2836</v>
      </c>
      <c r="K1431" s="27" t="s">
        <v>2837</v>
      </c>
    </row>
    <row r="1432" ht="48" spans="1:11">
      <c r="A1432" s="95"/>
      <c r="B1432" s="47" t="s">
        <v>3524</v>
      </c>
      <c r="C1432" s="39" t="s">
        <v>3525</v>
      </c>
      <c r="D1432" s="47" t="s">
        <v>660</v>
      </c>
      <c r="E1432" s="103" t="s">
        <v>2834</v>
      </c>
      <c r="F1432" s="48">
        <v>1</v>
      </c>
      <c r="G1432" s="125">
        <v>29.6396</v>
      </c>
      <c r="H1432" s="27" t="s">
        <v>3307</v>
      </c>
      <c r="I1432" s="95"/>
      <c r="J1432" s="34" t="s">
        <v>2836</v>
      </c>
      <c r="K1432" s="27" t="s">
        <v>2837</v>
      </c>
    </row>
    <row r="1433" ht="48" spans="1:11">
      <c r="A1433" s="95"/>
      <c r="B1433" s="47" t="s">
        <v>3526</v>
      </c>
      <c r="C1433" s="39" t="s">
        <v>3459</v>
      </c>
      <c r="D1433" s="47" t="s">
        <v>640</v>
      </c>
      <c r="E1433" s="103" t="s">
        <v>2834</v>
      </c>
      <c r="F1433" s="48">
        <v>1</v>
      </c>
      <c r="G1433" s="125">
        <v>36.0711</v>
      </c>
      <c r="H1433" s="27" t="s">
        <v>3361</v>
      </c>
      <c r="I1433" s="95"/>
      <c r="J1433" s="34" t="s">
        <v>2836</v>
      </c>
      <c r="K1433" s="27" t="s">
        <v>2837</v>
      </c>
    </row>
    <row r="1434" ht="48" spans="1:11">
      <c r="A1434" s="95"/>
      <c r="B1434" s="47" t="s">
        <v>3527</v>
      </c>
      <c r="C1434" s="39" t="s">
        <v>3525</v>
      </c>
      <c r="D1434" s="47" t="s">
        <v>664</v>
      </c>
      <c r="E1434" s="103" t="s">
        <v>2834</v>
      </c>
      <c r="F1434" s="48">
        <v>1</v>
      </c>
      <c r="G1434" s="125">
        <v>37.9591</v>
      </c>
      <c r="H1434" s="27" t="s">
        <v>3277</v>
      </c>
      <c r="I1434" s="95"/>
      <c r="J1434" s="34" t="s">
        <v>2836</v>
      </c>
      <c r="K1434" s="27" t="s">
        <v>2837</v>
      </c>
    </row>
    <row r="1435" ht="48" spans="1:11">
      <c r="A1435" s="95"/>
      <c r="B1435" s="47" t="s">
        <v>3528</v>
      </c>
      <c r="C1435" s="39" t="s">
        <v>3525</v>
      </c>
      <c r="D1435" s="47" t="s">
        <v>648</v>
      </c>
      <c r="E1435" s="103" t="s">
        <v>2834</v>
      </c>
      <c r="F1435" s="48">
        <v>1</v>
      </c>
      <c r="G1435" s="125">
        <v>17.0415</v>
      </c>
      <c r="H1435" s="27" t="s">
        <v>3236</v>
      </c>
      <c r="I1435" s="95"/>
      <c r="J1435" s="34" t="s">
        <v>2836</v>
      </c>
      <c r="K1435" s="27" t="s">
        <v>2837</v>
      </c>
    </row>
    <row r="1436" ht="48" spans="1:11">
      <c r="A1436" s="95"/>
      <c r="B1436" s="47" t="s">
        <v>3529</v>
      </c>
      <c r="C1436" s="39" t="s">
        <v>3471</v>
      </c>
      <c r="D1436" s="47" t="s">
        <v>652</v>
      </c>
      <c r="E1436" s="103" t="s">
        <v>2834</v>
      </c>
      <c r="F1436" s="48">
        <v>1</v>
      </c>
      <c r="G1436" s="125">
        <v>11.439</v>
      </c>
      <c r="H1436" s="27" t="s">
        <v>2846</v>
      </c>
      <c r="I1436" s="95"/>
      <c r="J1436" s="34" t="s">
        <v>2836</v>
      </c>
      <c r="K1436" s="27" t="s">
        <v>2837</v>
      </c>
    </row>
    <row r="1437" ht="48" spans="1:11">
      <c r="A1437" s="95"/>
      <c r="B1437" s="47" t="s">
        <v>3530</v>
      </c>
      <c r="C1437" s="39" t="s">
        <v>3531</v>
      </c>
      <c r="D1437" s="47" t="s">
        <v>617</v>
      </c>
      <c r="E1437" s="103" t="s">
        <v>2834</v>
      </c>
      <c r="F1437" s="48">
        <v>1</v>
      </c>
      <c r="G1437" s="125">
        <v>19.9924</v>
      </c>
      <c r="H1437" s="27" t="s">
        <v>3128</v>
      </c>
      <c r="I1437" s="95"/>
      <c r="J1437" s="34" t="s">
        <v>2836</v>
      </c>
      <c r="K1437" s="27" t="s">
        <v>2837</v>
      </c>
    </row>
    <row r="1438" ht="48" spans="1:11">
      <c r="A1438" s="95"/>
      <c r="B1438" s="47" t="s">
        <v>3532</v>
      </c>
      <c r="C1438" s="39" t="s">
        <v>3477</v>
      </c>
      <c r="D1438" s="47" t="s">
        <v>621</v>
      </c>
      <c r="E1438" s="103" t="s">
        <v>2834</v>
      </c>
      <c r="F1438" s="48">
        <v>1</v>
      </c>
      <c r="G1438" s="125">
        <v>23.4412</v>
      </c>
      <c r="H1438" s="27" t="s">
        <v>3130</v>
      </c>
      <c r="I1438" s="95"/>
      <c r="J1438" s="34" t="s">
        <v>2836</v>
      </c>
      <c r="K1438" s="27" t="s">
        <v>2837</v>
      </c>
    </row>
    <row r="1439" ht="48" spans="1:11">
      <c r="A1439" s="95"/>
      <c r="B1439" s="47" t="s">
        <v>3533</v>
      </c>
      <c r="C1439" s="39" t="s">
        <v>3477</v>
      </c>
      <c r="D1439" s="47" t="s">
        <v>21</v>
      </c>
      <c r="E1439" s="103" t="s">
        <v>2834</v>
      </c>
      <c r="F1439" s="48">
        <v>1</v>
      </c>
      <c r="G1439" s="125">
        <v>15</v>
      </c>
      <c r="H1439" s="27" t="s">
        <v>3238</v>
      </c>
      <c r="I1439" s="95"/>
      <c r="J1439" s="34" t="s">
        <v>2836</v>
      </c>
      <c r="K1439" s="27" t="s">
        <v>2837</v>
      </c>
    </row>
    <row r="1440" ht="48" spans="1:11">
      <c r="A1440" s="95"/>
      <c r="B1440" s="47" t="s">
        <v>3534</v>
      </c>
      <c r="C1440" s="39" t="s">
        <v>3535</v>
      </c>
      <c r="D1440" s="47" t="s">
        <v>53</v>
      </c>
      <c r="E1440" s="103" t="s">
        <v>2834</v>
      </c>
      <c r="F1440" s="48">
        <v>1</v>
      </c>
      <c r="G1440" s="125">
        <v>16.0898</v>
      </c>
      <c r="H1440" s="27" t="s">
        <v>3094</v>
      </c>
      <c r="I1440" s="95"/>
      <c r="J1440" s="34" t="s">
        <v>2836</v>
      </c>
      <c r="K1440" s="27" t="s">
        <v>2837</v>
      </c>
    </row>
    <row r="1441" ht="48" spans="1:11">
      <c r="A1441" s="95"/>
      <c r="B1441" s="47" t="s">
        <v>3536</v>
      </c>
      <c r="C1441" s="39" t="s">
        <v>3535</v>
      </c>
      <c r="D1441" s="47" t="s">
        <v>563</v>
      </c>
      <c r="E1441" s="103" t="s">
        <v>2834</v>
      </c>
      <c r="F1441" s="48">
        <v>1</v>
      </c>
      <c r="G1441" s="125">
        <v>27.0628</v>
      </c>
      <c r="H1441" s="27" t="s">
        <v>3097</v>
      </c>
      <c r="I1441" s="95"/>
      <c r="J1441" s="34" t="s">
        <v>2836</v>
      </c>
      <c r="K1441" s="27" t="s">
        <v>2837</v>
      </c>
    </row>
    <row r="1442" ht="48" spans="1:11">
      <c r="A1442" s="95"/>
      <c r="B1442" s="47" t="s">
        <v>3537</v>
      </c>
      <c r="C1442" s="39" t="s">
        <v>3471</v>
      </c>
      <c r="D1442" s="47" t="s">
        <v>318</v>
      </c>
      <c r="E1442" s="103" t="s">
        <v>2834</v>
      </c>
      <c r="F1442" s="48">
        <v>1</v>
      </c>
      <c r="G1442" s="125">
        <v>19</v>
      </c>
      <c r="H1442" s="27" t="s">
        <v>3367</v>
      </c>
      <c r="I1442" s="95"/>
      <c r="J1442" s="34" t="s">
        <v>2836</v>
      </c>
      <c r="K1442" s="27" t="s">
        <v>2837</v>
      </c>
    </row>
    <row r="1443" ht="48" spans="1:11">
      <c r="A1443" s="95"/>
      <c r="B1443" s="47" t="s">
        <v>3538</v>
      </c>
      <c r="C1443" s="39" t="s">
        <v>3462</v>
      </c>
      <c r="D1443" s="47" t="s">
        <v>452</v>
      </c>
      <c r="E1443" s="103" t="s">
        <v>2834</v>
      </c>
      <c r="F1443" s="48">
        <v>1</v>
      </c>
      <c r="G1443" s="125">
        <v>19.1631</v>
      </c>
      <c r="H1443" s="27" t="s">
        <v>3302</v>
      </c>
      <c r="I1443" s="95"/>
      <c r="J1443" s="34" t="s">
        <v>2836</v>
      </c>
      <c r="K1443" s="27" t="s">
        <v>2837</v>
      </c>
    </row>
    <row r="1444" ht="48" spans="1:11">
      <c r="A1444" s="95"/>
      <c r="B1444" s="47" t="s">
        <v>3539</v>
      </c>
      <c r="C1444" s="39" t="s">
        <v>3477</v>
      </c>
      <c r="D1444" s="47" t="s">
        <v>333</v>
      </c>
      <c r="E1444" s="103" t="s">
        <v>2834</v>
      </c>
      <c r="F1444" s="48">
        <v>1</v>
      </c>
      <c r="G1444" s="125">
        <v>8</v>
      </c>
      <c r="H1444" s="27" t="s">
        <v>3446</v>
      </c>
      <c r="I1444" s="95"/>
      <c r="J1444" s="34" t="s">
        <v>2836</v>
      </c>
      <c r="K1444" s="27" t="s">
        <v>2837</v>
      </c>
    </row>
    <row r="1445" ht="48" spans="1:11">
      <c r="A1445" s="95"/>
      <c r="B1445" s="47" t="s">
        <v>3540</v>
      </c>
      <c r="C1445" s="39" t="s">
        <v>3443</v>
      </c>
      <c r="D1445" s="47" t="s">
        <v>389</v>
      </c>
      <c r="E1445" s="103" t="s">
        <v>2834</v>
      </c>
      <c r="F1445" s="48">
        <v>1</v>
      </c>
      <c r="G1445" s="125">
        <v>89.2672</v>
      </c>
      <c r="H1445" s="27" t="s">
        <v>3290</v>
      </c>
      <c r="I1445" s="95"/>
      <c r="J1445" s="34" t="s">
        <v>2836</v>
      </c>
      <c r="K1445" s="27" t="s">
        <v>2837</v>
      </c>
    </row>
    <row r="1446" ht="48" spans="1:11">
      <c r="A1446" s="95"/>
      <c r="B1446" s="47" t="s">
        <v>3541</v>
      </c>
      <c r="C1446" s="39" t="s">
        <v>3471</v>
      </c>
      <c r="D1446" s="47" t="s">
        <v>301</v>
      </c>
      <c r="E1446" s="103" t="s">
        <v>2834</v>
      </c>
      <c r="F1446" s="48">
        <v>1</v>
      </c>
      <c r="G1446" s="125">
        <v>13</v>
      </c>
      <c r="H1446" s="27" t="s">
        <v>3213</v>
      </c>
      <c r="I1446" s="95"/>
      <c r="J1446" s="34" t="s">
        <v>2836</v>
      </c>
      <c r="K1446" s="27" t="s">
        <v>2837</v>
      </c>
    </row>
    <row r="1447" ht="48" spans="1:11">
      <c r="A1447" s="95"/>
      <c r="B1447" s="47" t="s">
        <v>3542</v>
      </c>
      <c r="C1447" s="39" t="s">
        <v>3477</v>
      </c>
      <c r="D1447" s="47" t="s">
        <v>244</v>
      </c>
      <c r="E1447" s="103" t="s">
        <v>2834</v>
      </c>
      <c r="F1447" s="48">
        <v>1</v>
      </c>
      <c r="G1447" s="125">
        <v>36.1757</v>
      </c>
      <c r="H1447" s="27" t="s">
        <v>3216</v>
      </c>
      <c r="I1447" s="95"/>
      <c r="J1447" s="34" t="s">
        <v>2836</v>
      </c>
      <c r="K1447" s="27" t="s">
        <v>2837</v>
      </c>
    </row>
    <row r="1448" ht="48" spans="1:11">
      <c r="A1448" s="95"/>
      <c r="B1448" s="47" t="s">
        <v>3543</v>
      </c>
      <c r="C1448" s="39" t="s">
        <v>3477</v>
      </c>
      <c r="D1448" s="47" t="s">
        <v>267</v>
      </c>
      <c r="E1448" s="103" t="s">
        <v>2834</v>
      </c>
      <c r="F1448" s="48">
        <v>1</v>
      </c>
      <c r="G1448" s="125">
        <v>14</v>
      </c>
      <c r="H1448" s="27" t="s">
        <v>3511</v>
      </c>
      <c r="I1448" s="95"/>
      <c r="J1448" s="34" t="s">
        <v>2836</v>
      </c>
      <c r="K1448" s="27" t="s">
        <v>2837</v>
      </c>
    </row>
    <row r="1449" ht="33.75" spans="2:11">
      <c r="B1449" s="126" t="s">
        <v>3544</v>
      </c>
      <c r="C1449" s="126" t="s">
        <v>3544</v>
      </c>
      <c r="D1449" s="52" t="s">
        <v>53</v>
      </c>
      <c r="E1449" s="127" t="s">
        <v>2834</v>
      </c>
      <c r="F1449" s="48">
        <v>1</v>
      </c>
      <c r="G1449" s="128">
        <v>34</v>
      </c>
      <c r="H1449" s="66" t="s">
        <v>3545</v>
      </c>
      <c r="J1449" s="52" t="s">
        <v>2836</v>
      </c>
      <c r="K1449" s="63" t="s">
        <v>2837</v>
      </c>
    </row>
    <row r="1450" ht="33.75" spans="2:11">
      <c r="B1450" s="129" t="s">
        <v>3546</v>
      </c>
      <c r="C1450" s="129" t="s">
        <v>3546</v>
      </c>
      <c r="D1450" s="52" t="s">
        <v>918</v>
      </c>
      <c r="E1450" s="127" t="s">
        <v>2834</v>
      </c>
      <c r="F1450" s="48">
        <v>1</v>
      </c>
      <c r="G1450" s="128">
        <v>215.66</v>
      </c>
      <c r="H1450" s="66" t="s">
        <v>3545</v>
      </c>
      <c r="J1450" s="52" t="s">
        <v>2836</v>
      </c>
      <c r="K1450" s="63" t="s">
        <v>2837</v>
      </c>
    </row>
    <row r="1451" ht="33.75" spans="2:11">
      <c r="B1451" s="129" t="s">
        <v>3547</v>
      </c>
      <c r="C1451" s="129" t="s">
        <v>3548</v>
      </c>
      <c r="D1451" s="52" t="s">
        <v>3549</v>
      </c>
      <c r="E1451" s="127" t="s">
        <v>2834</v>
      </c>
      <c r="F1451" s="48">
        <v>1</v>
      </c>
      <c r="G1451" s="128">
        <v>20.3</v>
      </c>
      <c r="H1451" s="66" t="s">
        <v>3545</v>
      </c>
      <c r="J1451" s="52" t="s">
        <v>2836</v>
      </c>
      <c r="K1451" s="63" t="s">
        <v>2837</v>
      </c>
    </row>
    <row r="1452" ht="33.75" spans="2:11">
      <c r="B1452" s="129" t="s">
        <v>3550</v>
      </c>
      <c r="C1452" s="129" t="s">
        <v>3551</v>
      </c>
      <c r="D1452" s="52" t="s">
        <v>3552</v>
      </c>
      <c r="E1452" s="127" t="s">
        <v>2834</v>
      </c>
      <c r="F1452" s="48">
        <v>1</v>
      </c>
      <c r="G1452" s="128">
        <v>155</v>
      </c>
      <c r="H1452" s="66" t="s">
        <v>3545</v>
      </c>
      <c r="J1452" s="52" t="s">
        <v>2836</v>
      </c>
      <c r="K1452" s="63" t="s">
        <v>2837</v>
      </c>
    </row>
    <row r="1453" s="1" customFormat="1" ht="24" spans="1:11">
      <c r="A1453" s="21" t="s">
        <v>3553</v>
      </c>
      <c r="B1453" s="21" t="s">
        <v>3554</v>
      </c>
      <c r="C1453" s="21"/>
      <c r="D1453" s="21"/>
      <c r="E1453" s="21"/>
      <c r="F1453" s="24"/>
      <c r="G1453" s="26">
        <f>SUM(G1454:G1492)</f>
        <v>2949.527523</v>
      </c>
      <c r="H1453" s="21"/>
      <c r="I1453" s="21"/>
      <c r="J1453" s="21"/>
      <c r="K1453" s="21"/>
    </row>
    <row r="1454" ht="39.95" customHeight="1" spans="1:11">
      <c r="A1454" s="34">
        <v>1</v>
      </c>
      <c r="B1454" s="27" t="s">
        <v>3555</v>
      </c>
      <c r="C1454" s="27" t="s">
        <v>3556</v>
      </c>
      <c r="D1454" s="27" t="s">
        <v>3557</v>
      </c>
      <c r="E1454" s="28" t="s">
        <v>3558</v>
      </c>
      <c r="F1454" s="48">
        <v>0.95</v>
      </c>
      <c r="G1454" s="34">
        <v>152.742</v>
      </c>
      <c r="H1454" s="28" t="s">
        <v>3559</v>
      </c>
      <c r="I1454" s="131"/>
      <c r="J1454" s="27" t="s">
        <v>3560</v>
      </c>
      <c r="K1454" s="27" t="s">
        <v>3561</v>
      </c>
    </row>
    <row r="1455" ht="48" customHeight="1" spans="1:11">
      <c r="A1455" s="34">
        <v>2</v>
      </c>
      <c r="B1455" s="27" t="s">
        <v>3562</v>
      </c>
      <c r="C1455" s="27" t="s">
        <v>3563</v>
      </c>
      <c r="D1455" s="27" t="s">
        <v>609</v>
      </c>
      <c r="E1455" s="28" t="s">
        <v>3558</v>
      </c>
      <c r="F1455" s="48">
        <v>0.95</v>
      </c>
      <c r="G1455" s="34">
        <v>162.432</v>
      </c>
      <c r="H1455" s="28" t="s">
        <v>3559</v>
      </c>
      <c r="I1455" s="131"/>
      <c r="J1455" s="27" t="s">
        <v>3560</v>
      </c>
      <c r="K1455" s="27" t="s">
        <v>3561</v>
      </c>
    </row>
    <row r="1456" ht="39.95" customHeight="1" spans="1:11">
      <c r="A1456" s="34">
        <v>3</v>
      </c>
      <c r="B1456" s="27" t="s">
        <v>3564</v>
      </c>
      <c r="C1456" s="27" t="s">
        <v>3565</v>
      </c>
      <c r="D1456" s="27" t="s">
        <v>757</v>
      </c>
      <c r="E1456" s="28" t="s">
        <v>3558</v>
      </c>
      <c r="F1456" s="48">
        <v>1</v>
      </c>
      <c r="G1456" s="130">
        <v>39.859622</v>
      </c>
      <c r="H1456" s="28" t="s">
        <v>3559</v>
      </c>
      <c r="I1456" s="131"/>
      <c r="J1456" s="27" t="s">
        <v>3560</v>
      </c>
      <c r="K1456" s="27" t="s">
        <v>3561</v>
      </c>
    </row>
    <row r="1457" ht="39.95" customHeight="1" spans="1:11">
      <c r="A1457" s="34">
        <v>4</v>
      </c>
      <c r="B1457" s="27" t="s">
        <v>3566</v>
      </c>
      <c r="C1457" s="27" t="s">
        <v>3567</v>
      </c>
      <c r="D1457" s="27" t="s">
        <v>3568</v>
      </c>
      <c r="E1457" s="28" t="s">
        <v>3558</v>
      </c>
      <c r="F1457" s="48">
        <v>1</v>
      </c>
      <c r="G1457" s="130">
        <v>65.21</v>
      </c>
      <c r="H1457" s="28" t="s">
        <v>3559</v>
      </c>
      <c r="I1457" s="131"/>
      <c r="J1457" s="27" t="s">
        <v>3560</v>
      </c>
      <c r="K1457" s="27" t="s">
        <v>3561</v>
      </c>
    </row>
    <row r="1458" ht="39.95" customHeight="1" spans="1:11">
      <c r="A1458" s="34">
        <v>5</v>
      </c>
      <c r="B1458" s="27" t="s">
        <v>3569</v>
      </c>
      <c r="C1458" s="27" t="s">
        <v>3570</v>
      </c>
      <c r="D1458" s="27" t="s">
        <v>3571</v>
      </c>
      <c r="E1458" s="28" t="s">
        <v>3558</v>
      </c>
      <c r="F1458" s="48">
        <v>1</v>
      </c>
      <c r="G1458" s="130">
        <v>8.715297</v>
      </c>
      <c r="H1458" s="28" t="s">
        <v>3559</v>
      </c>
      <c r="I1458" s="131"/>
      <c r="J1458" s="27" t="s">
        <v>3560</v>
      </c>
      <c r="K1458" s="27" t="s">
        <v>3561</v>
      </c>
    </row>
    <row r="1459" ht="39.95" customHeight="1" spans="1:11">
      <c r="A1459" s="34">
        <v>6</v>
      </c>
      <c r="B1459" s="27" t="s">
        <v>3572</v>
      </c>
      <c r="C1459" s="27" t="s">
        <v>3573</v>
      </c>
      <c r="D1459" s="27" t="s">
        <v>3574</v>
      </c>
      <c r="E1459" s="28" t="s">
        <v>3558</v>
      </c>
      <c r="F1459" s="48">
        <v>1</v>
      </c>
      <c r="G1459" s="130">
        <v>50.476144</v>
      </c>
      <c r="H1459" s="28" t="s">
        <v>3559</v>
      </c>
      <c r="I1459" s="131"/>
      <c r="J1459" s="27" t="s">
        <v>3560</v>
      </c>
      <c r="K1459" s="27" t="s">
        <v>3561</v>
      </c>
    </row>
    <row r="1460" ht="39.95" customHeight="1" spans="1:11">
      <c r="A1460" s="34">
        <v>7</v>
      </c>
      <c r="B1460" s="27" t="s">
        <v>3575</v>
      </c>
      <c r="C1460" s="27" t="s">
        <v>3576</v>
      </c>
      <c r="D1460" s="27" t="s">
        <v>3577</v>
      </c>
      <c r="E1460" s="28" t="s">
        <v>3558</v>
      </c>
      <c r="F1460" s="48">
        <v>1</v>
      </c>
      <c r="G1460" s="130">
        <v>35.214</v>
      </c>
      <c r="H1460" s="28" t="s">
        <v>3559</v>
      </c>
      <c r="I1460" s="131"/>
      <c r="J1460" s="27" t="s">
        <v>3560</v>
      </c>
      <c r="K1460" s="27" t="s">
        <v>3561</v>
      </c>
    </row>
    <row r="1461" ht="39.95" customHeight="1" spans="1:11">
      <c r="A1461" s="34">
        <v>8</v>
      </c>
      <c r="B1461" s="27" t="s">
        <v>3578</v>
      </c>
      <c r="C1461" s="27" t="s">
        <v>3579</v>
      </c>
      <c r="D1461" s="27" t="s">
        <v>609</v>
      </c>
      <c r="E1461" s="28" t="s">
        <v>3558</v>
      </c>
      <c r="F1461" s="48">
        <v>1</v>
      </c>
      <c r="G1461" s="130">
        <v>89.008</v>
      </c>
      <c r="H1461" s="28" t="s">
        <v>3559</v>
      </c>
      <c r="I1461" s="131"/>
      <c r="J1461" s="27" t="s">
        <v>3560</v>
      </c>
      <c r="K1461" s="27" t="s">
        <v>3561</v>
      </c>
    </row>
    <row r="1462" ht="39.95" customHeight="1" spans="1:11">
      <c r="A1462" s="34">
        <v>10</v>
      </c>
      <c r="B1462" s="27" t="s">
        <v>3580</v>
      </c>
      <c r="C1462" s="27" t="s">
        <v>3581</v>
      </c>
      <c r="D1462" s="27" t="s">
        <v>122</v>
      </c>
      <c r="E1462" s="28" t="s">
        <v>3558</v>
      </c>
      <c r="F1462" s="48">
        <v>1</v>
      </c>
      <c r="G1462" s="130">
        <v>0.97</v>
      </c>
      <c r="H1462" s="28" t="s">
        <v>3559</v>
      </c>
      <c r="I1462" s="131"/>
      <c r="J1462" s="27" t="s">
        <v>3560</v>
      </c>
      <c r="K1462" s="27" t="s">
        <v>3561</v>
      </c>
    </row>
    <row r="1463" ht="39.95" customHeight="1" spans="1:11">
      <c r="A1463" s="34">
        <v>11</v>
      </c>
      <c r="B1463" s="27" t="s">
        <v>3582</v>
      </c>
      <c r="C1463" s="27" t="s">
        <v>3583</v>
      </c>
      <c r="D1463" s="27" t="s">
        <v>1053</v>
      </c>
      <c r="E1463" s="28" t="s">
        <v>3558</v>
      </c>
      <c r="F1463" s="48">
        <v>1</v>
      </c>
      <c r="G1463" s="130">
        <v>24.664</v>
      </c>
      <c r="H1463" s="28" t="s">
        <v>3559</v>
      </c>
      <c r="I1463" s="131"/>
      <c r="J1463" s="27" t="s">
        <v>3560</v>
      </c>
      <c r="K1463" s="27" t="s">
        <v>3561</v>
      </c>
    </row>
    <row r="1464" ht="39.95" customHeight="1" spans="1:11">
      <c r="A1464" s="34">
        <v>12</v>
      </c>
      <c r="B1464" s="27" t="s">
        <v>3584</v>
      </c>
      <c r="C1464" s="27" t="s">
        <v>3585</v>
      </c>
      <c r="D1464" s="27" t="s">
        <v>1178</v>
      </c>
      <c r="E1464" s="28" t="s">
        <v>3558</v>
      </c>
      <c r="F1464" s="48">
        <v>1</v>
      </c>
      <c r="G1464" s="130">
        <v>125.696</v>
      </c>
      <c r="H1464" s="28" t="s">
        <v>3559</v>
      </c>
      <c r="I1464" s="131"/>
      <c r="J1464" s="27" t="s">
        <v>3560</v>
      </c>
      <c r="K1464" s="27" t="s">
        <v>3561</v>
      </c>
    </row>
    <row r="1465" ht="39.95" customHeight="1" spans="1:11">
      <c r="A1465" s="34">
        <v>13</v>
      </c>
      <c r="B1465" s="27" t="s">
        <v>3586</v>
      </c>
      <c r="C1465" s="27" t="s">
        <v>3587</v>
      </c>
      <c r="D1465" s="27" t="s">
        <v>1202</v>
      </c>
      <c r="E1465" s="28" t="s">
        <v>3558</v>
      </c>
      <c r="F1465" s="48">
        <v>1</v>
      </c>
      <c r="G1465" s="130">
        <v>154.072</v>
      </c>
      <c r="H1465" s="28" t="s">
        <v>3559</v>
      </c>
      <c r="I1465" s="131"/>
      <c r="J1465" s="27" t="s">
        <v>3560</v>
      </c>
      <c r="K1465" s="27" t="s">
        <v>3561</v>
      </c>
    </row>
    <row r="1466" ht="39.95" customHeight="1" spans="1:11">
      <c r="A1466" s="34">
        <v>14</v>
      </c>
      <c r="B1466" s="27" t="s">
        <v>3588</v>
      </c>
      <c r="C1466" s="27" t="s">
        <v>3589</v>
      </c>
      <c r="D1466" s="27" t="s">
        <v>621</v>
      </c>
      <c r="E1466" s="28" t="s">
        <v>3558</v>
      </c>
      <c r="F1466" s="48">
        <v>0.9</v>
      </c>
      <c r="G1466" s="130">
        <v>168.756</v>
      </c>
      <c r="H1466" s="28" t="s">
        <v>3559</v>
      </c>
      <c r="I1466" s="131"/>
      <c r="J1466" s="27" t="s">
        <v>3560</v>
      </c>
      <c r="K1466" s="27" t="s">
        <v>3561</v>
      </c>
    </row>
    <row r="1467" ht="39.95" customHeight="1" spans="1:11">
      <c r="A1467" s="34">
        <v>15</v>
      </c>
      <c r="B1467" s="27" t="s">
        <v>3590</v>
      </c>
      <c r="C1467" s="27" t="s">
        <v>3591</v>
      </c>
      <c r="D1467" s="27" t="s">
        <v>563</v>
      </c>
      <c r="E1467" s="28" t="s">
        <v>3558</v>
      </c>
      <c r="F1467" s="48">
        <v>1</v>
      </c>
      <c r="G1467" s="130">
        <v>153.778</v>
      </c>
      <c r="H1467" s="28" t="s">
        <v>3559</v>
      </c>
      <c r="I1467" s="131"/>
      <c r="J1467" s="27" t="s">
        <v>3560</v>
      </c>
      <c r="K1467" s="27" t="s">
        <v>3561</v>
      </c>
    </row>
    <row r="1468" ht="39.95" customHeight="1" spans="1:11">
      <c r="A1468" s="34">
        <v>16</v>
      </c>
      <c r="B1468" s="27" t="s">
        <v>3592</v>
      </c>
      <c r="C1468" s="27" t="s">
        <v>3593</v>
      </c>
      <c r="D1468" s="27" t="s">
        <v>609</v>
      </c>
      <c r="E1468" s="28" t="s">
        <v>3558</v>
      </c>
      <c r="F1468" s="48">
        <v>1</v>
      </c>
      <c r="G1468" s="130">
        <v>16.64</v>
      </c>
      <c r="H1468" s="28" t="s">
        <v>3559</v>
      </c>
      <c r="I1468" s="131"/>
      <c r="J1468" s="27" t="s">
        <v>3560</v>
      </c>
      <c r="K1468" s="27" t="s">
        <v>3561</v>
      </c>
    </row>
    <row r="1469" ht="39.95" customHeight="1" spans="1:11">
      <c r="A1469" s="34">
        <v>17</v>
      </c>
      <c r="B1469" s="27" t="s">
        <v>3594</v>
      </c>
      <c r="C1469" s="27" t="s">
        <v>3595</v>
      </c>
      <c r="D1469" s="27" t="s">
        <v>609</v>
      </c>
      <c r="E1469" s="28" t="s">
        <v>3558</v>
      </c>
      <c r="F1469" s="48">
        <v>1</v>
      </c>
      <c r="G1469" s="130">
        <v>177.23</v>
      </c>
      <c r="H1469" s="28" t="s">
        <v>3559</v>
      </c>
      <c r="I1469" s="131"/>
      <c r="J1469" s="27" t="s">
        <v>3560</v>
      </c>
      <c r="K1469" s="27" t="s">
        <v>3561</v>
      </c>
    </row>
    <row r="1470" ht="39.95" customHeight="1" spans="1:11">
      <c r="A1470" s="34">
        <v>18</v>
      </c>
      <c r="B1470" s="27" t="s">
        <v>3596</v>
      </c>
      <c r="C1470" s="27" t="s">
        <v>3597</v>
      </c>
      <c r="D1470" s="27" t="s">
        <v>609</v>
      </c>
      <c r="E1470" s="28" t="s">
        <v>3558</v>
      </c>
      <c r="F1470" s="48">
        <v>0.8</v>
      </c>
      <c r="G1470" s="130">
        <v>167.42</v>
      </c>
      <c r="H1470" s="28" t="s">
        <v>3559</v>
      </c>
      <c r="I1470" s="131"/>
      <c r="J1470" s="27" t="s">
        <v>3560</v>
      </c>
      <c r="K1470" s="27" t="s">
        <v>3561</v>
      </c>
    </row>
    <row r="1471" ht="39.95" customHeight="1" spans="1:11">
      <c r="A1471" s="34">
        <v>19</v>
      </c>
      <c r="B1471" s="27" t="s">
        <v>3598</v>
      </c>
      <c r="C1471" s="27" t="s">
        <v>3599</v>
      </c>
      <c r="D1471" s="27" t="s">
        <v>609</v>
      </c>
      <c r="E1471" s="28" t="s">
        <v>3558</v>
      </c>
      <c r="F1471" s="48">
        <v>0.8</v>
      </c>
      <c r="G1471" s="130">
        <v>74.244</v>
      </c>
      <c r="H1471" s="28" t="s">
        <v>3559</v>
      </c>
      <c r="I1471" s="131"/>
      <c r="J1471" s="27" t="s">
        <v>3560</v>
      </c>
      <c r="K1471" s="27" t="s">
        <v>3561</v>
      </c>
    </row>
    <row r="1472" ht="39.95" customHeight="1" spans="1:11">
      <c r="A1472" s="34">
        <v>20</v>
      </c>
      <c r="B1472" s="27" t="s">
        <v>3600</v>
      </c>
      <c r="C1472" s="27" t="s">
        <v>3601</v>
      </c>
      <c r="D1472" s="27" t="s">
        <v>3602</v>
      </c>
      <c r="E1472" s="28" t="s">
        <v>3558</v>
      </c>
      <c r="F1472" s="48">
        <v>1</v>
      </c>
      <c r="G1472" s="130">
        <v>48.89</v>
      </c>
      <c r="H1472" s="28" t="s">
        <v>3559</v>
      </c>
      <c r="I1472" s="131"/>
      <c r="J1472" s="27" t="s">
        <v>3560</v>
      </c>
      <c r="K1472" s="27" t="s">
        <v>3561</v>
      </c>
    </row>
    <row r="1473" ht="77.1" customHeight="1" spans="1:11">
      <c r="A1473" s="34">
        <v>21</v>
      </c>
      <c r="B1473" s="27" t="s">
        <v>3603</v>
      </c>
      <c r="C1473" s="27" t="s">
        <v>3604</v>
      </c>
      <c r="D1473" s="27" t="s">
        <v>3605</v>
      </c>
      <c r="E1473" s="28" t="s">
        <v>3558</v>
      </c>
      <c r="F1473" s="48">
        <v>1</v>
      </c>
      <c r="G1473" s="130">
        <v>43.27296</v>
      </c>
      <c r="H1473" s="28" t="s">
        <v>3559</v>
      </c>
      <c r="I1473" s="131"/>
      <c r="J1473" s="27" t="s">
        <v>3560</v>
      </c>
      <c r="K1473" s="27" t="s">
        <v>3561</v>
      </c>
    </row>
    <row r="1474" ht="39.95" customHeight="1" spans="1:11">
      <c r="A1474" s="34">
        <v>22</v>
      </c>
      <c r="B1474" s="27" t="s">
        <v>3606</v>
      </c>
      <c r="C1474" s="27" t="s">
        <v>3607</v>
      </c>
      <c r="D1474" s="27" t="s">
        <v>3606</v>
      </c>
      <c r="E1474" s="28" t="s">
        <v>3558</v>
      </c>
      <c r="F1474" s="48">
        <v>1</v>
      </c>
      <c r="G1474" s="130">
        <v>103.9997</v>
      </c>
      <c r="H1474" s="28" t="s">
        <v>3559</v>
      </c>
      <c r="I1474" s="131"/>
      <c r="J1474" s="27" t="s">
        <v>3560</v>
      </c>
      <c r="K1474" s="27" t="s">
        <v>3561</v>
      </c>
    </row>
    <row r="1475" ht="39.95" customHeight="1" spans="1:11">
      <c r="A1475" s="34">
        <v>23</v>
      </c>
      <c r="B1475" s="27" t="s">
        <v>3608</v>
      </c>
      <c r="C1475" s="27" t="s">
        <v>3609</v>
      </c>
      <c r="D1475" s="27" t="s">
        <v>994</v>
      </c>
      <c r="E1475" s="28" t="s">
        <v>3558</v>
      </c>
      <c r="F1475" s="48">
        <v>0.9</v>
      </c>
      <c r="G1475" s="130">
        <v>173.9812</v>
      </c>
      <c r="H1475" s="28" t="s">
        <v>3559</v>
      </c>
      <c r="I1475" s="131"/>
      <c r="J1475" s="27" t="s">
        <v>3560</v>
      </c>
      <c r="K1475" s="27" t="s">
        <v>3561</v>
      </c>
    </row>
    <row r="1476" ht="53.1" customHeight="1" spans="1:11">
      <c r="A1476" s="34">
        <v>24</v>
      </c>
      <c r="B1476" s="27" t="s">
        <v>3610</v>
      </c>
      <c r="C1476" s="27" t="s">
        <v>3611</v>
      </c>
      <c r="D1476" s="27" t="s">
        <v>2467</v>
      </c>
      <c r="E1476" s="28" t="s">
        <v>3558</v>
      </c>
      <c r="F1476" s="48">
        <v>0.8</v>
      </c>
      <c r="G1476" s="130">
        <v>90.6845</v>
      </c>
      <c r="H1476" s="28" t="s">
        <v>3559</v>
      </c>
      <c r="I1476" s="131"/>
      <c r="J1476" s="27" t="s">
        <v>3560</v>
      </c>
      <c r="K1476" s="27" t="s">
        <v>3561</v>
      </c>
    </row>
    <row r="1477" ht="53.1" customHeight="1" spans="1:11">
      <c r="A1477" s="34">
        <v>25</v>
      </c>
      <c r="B1477" s="34" t="s">
        <v>3612</v>
      </c>
      <c r="C1477" s="34" t="s">
        <v>3613</v>
      </c>
      <c r="D1477" s="34" t="s">
        <v>3614</v>
      </c>
      <c r="E1477" s="28" t="s">
        <v>3558</v>
      </c>
      <c r="F1477" s="48">
        <v>0.6</v>
      </c>
      <c r="G1477" s="130">
        <v>143.1721</v>
      </c>
      <c r="H1477" s="28" t="s">
        <v>3559</v>
      </c>
      <c r="I1477" s="131"/>
      <c r="J1477" s="27" t="s">
        <v>3560</v>
      </c>
      <c r="K1477" s="27" t="s">
        <v>3561</v>
      </c>
    </row>
    <row r="1478" ht="53.1" customHeight="1" spans="1:11">
      <c r="A1478" s="34">
        <v>26</v>
      </c>
      <c r="B1478" s="34" t="s">
        <v>3615</v>
      </c>
      <c r="C1478" s="34" t="s">
        <v>3616</v>
      </c>
      <c r="D1478" s="97" t="s">
        <v>990</v>
      </c>
      <c r="E1478" s="28" t="s">
        <v>3558</v>
      </c>
      <c r="F1478" s="48">
        <v>0.5</v>
      </c>
      <c r="G1478" s="130">
        <v>33</v>
      </c>
      <c r="H1478" s="28" t="s">
        <v>3559</v>
      </c>
      <c r="I1478" s="131"/>
      <c r="J1478" s="27" t="s">
        <v>3560</v>
      </c>
      <c r="K1478" s="27" t="s">
        <v>3561</v>
      </c>
    </row>
    <row r="1479" ht="54" customHeight="1" spans="1:11">
      <c r="A1479" s="34">
        <v>27</v>
      </c>
      <c r="B1479" s="34" t="s">
        <v>3617</v>
      </c>
      <c r="C1479" s="34" t="s">
        <v>3618</v>
      </c>
      <c r="D1479" s="97" t="s">
        <v>967</v>
      </c>
      <c r="E1479" s="28" t="s">
        <v>3558</v>
      </c>
      <c r="F1479" s="48">
        <v>0.5</v>
      </c>
      <c r="G1479" s="130">
        <v>30.35</v>
      </c>
      <c r="H1479" s="28" t="s">
        <v>3559</v>
      </c>
      <c r="I1479" s="131"/>
      <c r="J1479" s="27" t="s">
        <v>3560</v>
      </c>
      <c r="K1479" s="27" t="s">
        <v>3561</v>
      </c>
    </row>
    <row r="1480" ht="53.1" customHeight="1" spans="1:11">
      <c r="A1480" s="34">
        <v>29</v>
      </c>
      <c r="B1480" s="34" t="s">
        <v>3619</v>
      </c>
      <c r="C1480" s="34" t="s">
        <v>3620</v>
      </c>
      <c r="D1480" s="97" t="s">
        <v>94</v>
      </c>
      <c r="E1480" s="28" t="s">
        <v>3558</v>
      </c>
      <c r="F1480" s="48">
        <v>0.5</v>
      </c>
      <c r="G1480" s="130">
        <v>25</v>
      </c>
      <c r="H1480" s="28" t="s">
        <v>3559</v>
      </c>
      <c r="I1480" s="131"/>
      <c r="J1480" s="27" t="s">
        <v>3560</v>
      </c>
      <c r="K1480" s="27" t="s">
        <v>3561</v>
      </c>
    </row>
    <row r="1481" ht="53.1" customHeight="1" spans="1:11">
      <c r="A1481" s="34">
        <v>30</v>
      </c>
      <c r="B1481" s="58" t="s">
        <v>3621</v>
      </c>
      <c r="C1481" s="58" t="s">
        <v>3622</v>
      </c>
      <c r="D1481" s="132" t="s">
        <v>1069</v>
      </c>
      <c r="E1481" s="28" t="s">
        <v>3558</v>
      </c>
      <c r="F1481" s="48">
        <v>0</v>
      </c>
      <c r="G1481" s="130">
        <v>90</v>
      </c>
      <c r="H1481" s="28" t="s">
        <v>3559</v>
      </c>
      <c r="I1481" s="131"/>
      <c r="J1481" s="27" t="s">
        <v>3560</v>
      </c>
      <c r="K1481" s="27" t="s">
        <v>3561</v>
      </c>
    </row>
    <row r="1482" ht="53.1" customHeight="1" spans="1:11">
      <c r="A1482" s="34">
        <v>32</v>
      </c>
      <c r="B1482" s="34" t="s">
        <v>3623</v>
      </c>
      <c r="C1482" s="133" t="s">
        <v>3624</v>
      </c>
      <c r="D1482" s="34" t="s">
        <v>621</v>
      </c>
      <c r="E1482" s="28" t="s">
        <v>3558</v>
      </c>
      <c r="F1482" s="48">
        <v>0.7</v>
      </c>
      <c r="G1482" s="130">
        <v>79.202</v>
      </c>
      <c r="H1482" s="28" t="s">
        <v>3559</v>
      </c>
      <c r="I1482" s="131"/>
      <c r="J1482" s="27" t="s">
        <v>3560</v>
      </c>
      <c r="K1482" s="27" t="s">
        <v>3561</v>
      </c>
    </row>
    <row r="1483" ht="53.1" customHeight="1" spans="1:11">
      <c r="A1483" s="34">
        <v>33</v>
      </c>
      <c r="B1483" s="34" t="s">
        <v>3625</v>
      </c>
      <c r="C1483" s="133" t="s">
        <v>3626</v>
      </c>
      <c r="D1483" s="34" t="s">
        <v>1202</v>
      </c>
      <c r="E1483" s="28" t="s">
        <v>3558</v>
      </c>
      <c r="F1483" s="48">
        <v>0.7</v>
      </c>
      <c r="G1483" s="130">
        <v>3.5</v>
      </c>
      <c r="H1483" s="28" t="s">
        <v>3559</v>
      </c>
      <c r="I1483" s="131"/>
      <c r="J1483" s="27" t="s">
        <v>3560</v>
      </c>
      <c r="K1483" s="27" t="s">
        <v>3561</v>
      </c>
    </row>
    <row r="1484" ht="53.1" customHeight="1" spans="1:11">
      <c r="A1484" s="34">
        <v>34</v>
      </c>
      <c r="B1484" s="34" t="s">
        <v>3627</v>
      </c>
      <c r="C1484" s="133" t="s">
        <v>3628</v>
      </c>
      <c r="D1484" s="34" t="s">
        <v>1230</v>
      </c>
      <c r="E1484" s="28" t="s">
        <v>3558</v>
      </c>
      <c r="F1484" s="48">
        <v>0.7</v>
      </c>
      <c r="G1484" s="130">
        <v>74.748</v>
      </c>
      <c r="H1484" s="28" t="s">
        <v>3559</v>
      </c>
      <c r="I1484" s="131"/>
      <c r="J1484" s="27" t="s">
        <v>3560</v>
      </c>
      <c r="K1484" s="27" t="s">
        <v>3561</v>
      </c>
    </row>
    <row r="1485" ht="53.1" customHeight="1" spans="1:11">
      <c r="A1485" s="34">
        <v>35</v>
      </c>
      <c r="B1485" s="34" t="s">
        <v>3629</v>
      </c>
      <c r="C1485" s="133" t="s">
        <v>3630</v>
      </c>
      <c r="D1485" s="34" t="s">
        <v>601</v>
      </c>
      <c r="E1485" s="28" t="s">
        <v>3558</v>
      </c>
      <c r="F1485" s="48">
        <v>1</v>
      </c>
      <c r="G1485" s="130">
        <v>72.682</v>
      </c>
      <c r="H1485" s="28" t="s">
        <v>3559</v>
      </c>
      <c r="I1485" s="131"/>
      <c r="J1485" s="27" t="s">
        <v>3560</v>
      </c>
      <c r="K1485" s="27" t="s">
        <v>3561</v>
      </c>
    </row>
    <row r="1486" ht="53.1" customHeight="1" spans="1:11">
      <c r="A1486" s="34">
        <v>36</v>
      </c>
      <c r="B1486" s="34" t="s">
        <v>3631</v>
      </c>
      <c r="C1486" s="133" t="s">
        <v>3632</v>
      </c>
      <c r="D1486" s="34" t="s">
        <v>3633</v>
      </c>
      <c r="E1486" s="28" t="s">
        <v>3558</v>
      </c>
      <c r="F1486" s="48">
        <v>1</v>
      </c>
      <c r="G1486" s="130">
        <v>73</v>
      </c>
      <c r="H1486" s="28" t="s">
        <v>3559</v>
      </c>
      <c r="I1486" s="131"/>
      <c r="J1486" s="27" t="s">
        <v>3560</v>
      </c>
      <c r="K1486" s="27" t="s">
        <v>3561</v>
      </c>
    </row>
    <row r="1487" ht="53.1" customHeight="1" spans="1:11">
      <c r="A1487" s="34">
        <v>37</v>
      </c>
      <c r="B1487" s="34" t="s">
        <v>3634</v>
      </c>
      <c r="C1487" s="133" t="s">
        <v>3635</v>
      </c>
      <c r="D1487" s="34" t="s">
        <v>3636</v>
      </c>
      <c r="E1487" s="28" t="s">
        <v>3558</v>
      </c>
      <c r="F1487" s="48">
        <v>1</v>
      </c>
      <c r="G1487" s="130">
        <v>65.01</v>
      </c>
      <c r="H1487" s="28" t="s">
        <v>3559</v>
      </c>
      <c r="I1487" s="131"/>
      <c r="J1487" s="27" t="s">
        <v>3560</v>
      </c>
      <c r="K1487" s="27" t="s">
        <v>3561</v>
      </c>
    </row>
    <row r="1488" ht="53.1" customHeight="1" spans="1:11">
      <c r="A1488" s="34">
        <v>38</v>
      </c>
      <c r="B1488" s="34" t="s">
        <v>3637</v>
      </c>
      <c r="C1488" s="133" t="s">
        <v>3638</v>
      </c>
      <c r="D1488" s="34" t="s">
        <v>1336</v>
      </c>
      <c r="E1488" s="28" t="s">
        <v>3558</v>
      </c>
      <c r="F1488" s="48">
        <v>1</v>
      </c>
      <c r="G1488" s="130">
        <v>72.96</v>
      </c>
      <c r="H1488" s="28" t="s">
        <v>3559</v>
      </c>
      <c r="I1488" s="131"/>
      <c r="J1488" s="27" t="s">
        <v>3560</v>
      </c>
      <c r="K1488" s="27" t="s">
        <v>3561</v>
      </c>
    </row>
    <row r="1489" ht="53.1" customHeight="1" spans="1:11">
      <c r="A1489" s="34">
        <v>39</v>
      </c>
      <c r="B1489" s="34" t="s">
        <v>3639</v>
      </c>
      <c r="C1489" s="133" t="s">
        <v>3640</v>
      </c>
      <c r="D1489" s="34" t="s">
        <v>1171</v>
      </c>
      <c r="E1489" s="28" t="s">
        <v>3558</v>
      </c>
      <c r="F1489" s="48">
        <v>1</v>
      </c>
      <c r="G1489" s="130">
        <v>35</v>
      </c>
      <c r="H1489" s="28" t="s">
        <v>3559</v>
      </c>
      <c r="I1489" s="131"/>
      <c r="J1489" s="27" t="s">
        <v>3560</v>
      </c>
      <c r="K1489" s="27" t="s">
        <v>3561</v>
      </c>
    </row>
    <row r="1490" ht="45" spans="2:11">
      <c r="B1490" s="52" t="s">
        <v>3592</v>
      </c>
      <c r="C1490" s="52" t="s">
        <v>3593</v>
      </c>
      <c r="D1490" s="52" t="s">
        <v>609</v>
      </c>
      <c r="E1490" s="62" t="s">
        <v>3558</v>
      </c>
      <c r="G1490" s="65">
        <v>16.64</v>
      </c>
      <c r="H1490" s="71" t="s">
        <v>3559</v>
      </c>
      <c r="J1490" s="52" t="s">
        <v>3560</v>
      </c>
      <c r="K1490" s="52" t="s">
        <v>3561</v>
      </c>
    </row>
    <row r="1491" ht="45" spans="2:11">
      <c r="B1491" s="134" t="s">
        <v>3641</v>
      </c>
      <c r="C1491" s="134" t="s">
        <v>3642</v>
      </c>
      <c r="D1491" s="134" t="s">
        <v>156</v>
      </c>
      <c r="E1491" s="62" t="s">
        <v>3643</v>
      </c>
      <c r="G1491" s="135">
        <v>1.434</v>
      </c>
      <c r="H1491" s="136" t="s">
        <v>3559</v>
      </c>
      <c r="J1491" s="140" t="s">
        <v>3560</v>
      </c>
      <c r="K1491" s="140" t="s">
        <v>3561</v>
      </c>
    </row>
    <row r="1492" ht="45" spans="2:11">
      <c r="B1492" s="137" t="s">
        <v>3644</v>
      </c>
      <c r="C1492" s="138" t="s">
        <v>3645</v>
      </c>
      <c r="D1492" s="138" t="s">
        <v>1363</v>
      </c>
      <c r="E1492" s="62" t="s">
        <v>3646</v>
      </c>
      <c r="G1492" s="135">
        <v>5.874</v>
      </c>
      <c r="H1492" s="139" t="s">
        <v>3559</v>
      </c>
      <c r="J1492" s="141" t="s">
        <v>3560</v>
      </c>
      <c r="K1492" s="141" t="s">
        <v>3561</v>
      </c>
    </row>
    <row r="1493" s="1" customFormat="1" ht="26.25" customHeight="1" spans="1:11">
      <c r="A1493" s="21" t="s">
        <v>1475</v>
      </c>
      <c r="B1493" s="21" t="s">
        <v>3647</v>
      </c>
      <c r="C1493" s="21"/>
      <c r="D1493" s="21"/>
      <c r="E1493" s="21"/>
      <c r="F1493" s="48"/>
      <c r="G1493" s="26">
        <f>SUM(G1494:G1517)</f>
        <v>549.4</v>
      </c>
      <c r="H1493" s="21"/>
      <c r="I1493" s="21"/>
      <c r="J1493" s="21"/>
      <c r="K1493" s="21"/>
    </row>
    <row r="1494" s="7" customFormat="1" ht="48" spans="1:11">
      <c r="A1494" s="34">
        <v>1</v>
      </c>
      <c r="B1494" s="34" t="s">
        <v>3648</v>
      </c>
      <c r="C1494" s="34" t="s">
        <v>3649</v>
      </c>
      <c r="D1494" s="34" t="s">
        <v>1129</v>
      </c>
      <c r="E1494" s="34" t="s">
        <v>3650</v>
      </c>
      <c r="F1494" s="48">
        <v>1</v>
      </c>
      <c r="G1494" s="45">
        <v>29.77</v>
      </c>
      <c r="H1494" s="34" t="s">
        <v>3651</v>
      </c>
      <c r="I1494" s="34"/>
      <c r="J1494" s="34" t="s">
        <v>3652</v>
      </c>
      <c r="K1494" s="34" t="s">
        <v>3652</v>
      </c>
    </row>
    <row r="1495" s="7" customFormat="1" ht="48" spans="1:11">
      <c r="A1495" s="34">
        <v>2</v>
      </c>
      <c r="B1495" s="34" t="s">
        <v>3653</v>
      </c>
      <c r="C1495" s="34" t="s">
        <v>3654</v>
      </c>
      <c r="D1495" s="34" t="s">
        <v>3655</v>
      </c>
      <c r="E1495" s="34" t="s">
        <v>3650</v>
      </c>
      <c r="F1495" s="29">
        <v>1</v>
      </c>
      <c r="G1495" s="45">
        <v>17.01</v>
      </c>
      <c r="H1495" s="34" t="s">
        <v>3656</v>
      </c>
      <c r="I1495" s="34"/>
      <c r="J1495" s="34" t="s">
        <v>3652</v>
      </c>
      <c r="K1495" s="34" t="s">
        <v>3652</v>
      </c>
    </row>
    <row r="1496" s="7" customFormat="1" ht="48" spans="1:11">
      <c r="A1496" s="34">
        <v>3</v>
      </c>
      <c r="B1496" s="34" t="s">
        <v>3657</v>
      </c>
      <c r="C1496" s="34" t="s">
        <v>3658</v>
      </c>
      <c r="D1496" s="34" t="s">
        <v>1149</v>
      </c>
      <c r="E1496" s="34" t="s">
        <v>3650</v>
      </c>
      <c r="F1496" s="29">
        <v>1</v>
      </c>
      <c r="G1496" s="45">
        <v>19.26</v>
      </c>
      <c r="H1496" s="34" t="s">
        <v>3659</v>
      </c>
      <c r="I1496" s="34"/>
      <c r="J1496" s="34" t="s">
        <v>3652</v>
      </c>
      <c r="K1496" s="34" t="s">
        <v>3652</v>
      </c>
    </row>
    <row r="1497" s="7" customFormat="1" ht="48" spans="1:11">
      <c r="A1497" s="34">
        <v>4</v>
      </c>
      <c r="B1497" s="34" t="s">
        <v>3660</v>
      </c>
      <c r="C1497" s="34" t="s">
        <v>3661</v>
      </c>
      <c r="D1497" s="34" t="s">
        <v>849</v>
      </c>
      <c r="E1497" s="34" t="s">
        <v>3650</v>
      </c>
      <c r="F1497" s="29">
        <v>1</v>
      </c>
      <c r="G1497" s="45">
        <v>38.3</v>
      </c>
      <c r="H1497" s="34" t="s">
        <v>3662</v>
      </c>
      <c r="I1497" s="34"/>
      <c r="J1497" s="34" t="s">
        <v>3652</v>
      </c>
      <c r="K1497" s="34" t="s">
        <v>3652</v>
      </c>
    </row>
    <row r="1498" s="7" customFormat="1" ht="48" spans="1:11">
      <c r="A1498" s="34">
        <v>5</v>
      </c>
      <c r="B1498" s="34" t="s">
        <v>3663</v>
      </c>
      <c r="C1498" s="34" t="s">
        <v>3664</v>
      </c>
      <c r="D1498" s="34" t="s">
        <v>1202</v>
      </c>
      <c r="E1498" s="34" t="s">
        <v>3650</v>
      </c>
      <c r="F1498" s="29">
        <v>1</v>
      </c>
      <c r="G1498" s="45">
        <v>43.94</v>
      </c>
      <c r="H1498" s="34" t="s">
        <v>3665</v>
      </c>
      <c r="I1498" s="34"/>
      <c r="J1498" s="34" t="s">
        <v>3652</v>
      </c>
      <c r="K1498" s="34" t="s">
        <v>3652</v>
      </c>
    </row>
    <row r="1499" s="7" customFormat="1" ht="48" spans="1:11">
      <c r="A1499" s="34">
        <v>6</v>
      </c>
      <c r="B1499" s="34" t="s">
        <v>3666</v>
      </c>
      <c r="C1499" s="34" t="s">
        <v>3667</v>
      </c>
      <c r="D1499" s="34" t="s">
        <v>1307</v>
      </c>
      <c r="E1499" s="34" t="s">
        <v>3650</v>
      </c>
      <c r="F1499" s="29">
        <v>1</v>
      </c>
      <c r="G1499" s="45">
        <v>9.84</v>
      </c>
      <c r="H1499" s="34" t="s">
        <v>3668</v>
      </c>
      <c r="I1499" s="34"/>
      <c r="J1499" s="34" t="s">
        <v>3652</v>
      </c>
      <c r="K1499" s="34" t="s">
        <v>3652</v>
      </c>
    </row>
    <row r="1500" s="7" customFormat="1" ht="48" spans="1:11">
      <c r="A1500" s="34">
        <v>7</v>
      </c>
      <c r="B1500" s="34" t="s">
        <v>3669</v>
      </c>
      <c r="C1500" s="34" t="s">
        <v>3670</v>
      </c>
      <c r="D1500" s="34" t="s">
        <v>3671</v>
      </c>
      <c r="E1500" s="34" t="s">
        <v>3650</v>
      </c>
      <c r="F1500" s="29">
        <v>1</v>
      </c>
      <c r="G1500" s="45">
        <v>19.23</v>
      </c>
      <c r="H1500" s="34" t="s">
        <v>3672</v>
      </c>
      <c r="I1500" s="34"/>
      <c r="J1500" s="34" t="s">
        <v>3652</v>
      </c>
      <c r="K1500" s="34" t="s">
        <v>3652</v>
      </c>
    </row>
    <row r="1501" s="7" customFormat="1" ht="48" spans="1:11">
      <c r="A1501" s="34">
        <v>8</v>
      </c>
      <c r="B1501" s="34" t="s">
        <v>3673</v>
      </c>
      <c r="C1501" s="34" t="s">
        <v>3674</v>
      </c>
      <c r="D1501" s="34" t="s">
        <v>1327</v>
      </c>
      <c r="E1501" s="34" t="s">
        <v>3650</v>
      </c>
      <c r="F1501" s="29">
        <v>1</v>
      </c>
      <c r="G1501" s="45">
        <v>11.5</v>
      </c>
      <c r="H1501" s="34" t="s">
        <v>3675</v>
      </c>
      <c r="I1501" s="34"/>
      <c r="J1501" s="34" t="s">
        <v>3652</v>
      </c>
      <c r="K1501" s="34" t="s">
        <v>3652</v>
      </c>
    </row>
    <row r="1502" s="7" customFormat="1" ht="72" spans="1:11">
      <c r="A1502" s="34">
        <v>9</v>
      </c>
      <c r="B1502" s="34" t="s">
        <v>3676</v>
      </c>
      <c r="C1502" s="34" t="s">
        <v>3677</v>
      </c>
      <c r="D1502" s="34" t="s">
        <v>548</v>
      </c>
      <c r="E1502" s="34" t="s">
        <v>3650</v>
      </c>
      <c r="F1502" s="29">
        <v>1</v>
      </c>
      <c r="G1502" s="45">
        <v>21</v>
      </c>
      <c r="H1502" s="34" t="s">
        <v>3678</v>
      </c>
      <c r="I1502" s="34"/>
      <c r="J1502" s="34" t="s">
        <v>3652</v>
      </c>
      <c r="K1502" s="34" t="s">
        <v>3652</v>
      </c>
    </row>
    <row r="1503" s="7" customFormat="1" ht="48" spans="1:11">
      <c r="A1503" s="34">
        <v>10</v>
      </c>
      <c r="B1503" s="34" t="s">
        <v>3679</v>
      </c>
      <c r="C1503" s="34" t="s">
        <v>3680</v>
      </c>
      <c r="D1503" s="34" t="s">
        <v>171</v>
      </c>
      <c r="E1503" s="34" t="s">
        <v>3650</v>
      </c>
      <c r="F1503" s="29">
        <v>1</v>
      </c>
      <c r="G1503" s="45">
        <v>24.3</v>
      </c>
      <c r="H1503" s="34" t="s">
        <v>3681</v>
      </c>
      <c r="I1503" s="34"/>
      <c r="J1503" s="34" t="s">
        <v>3652</v>
      </c>
      <c r="K1503" s="34" t="s">
        <v>3652</v>
      </c>
    </row>
    <row r="1504" s="7" customFormat="1" ht="60" spans="1:11">
      <c r="A1504" s="34">
        <v>11</v>
      </c>
      <c r="B1504" s="34" t="s">
        <v>3682</v>
      </c>
      <c r="C1504" s="34" t="s">
        <v>3683</v>
      </c>
      <c r="D1504" s="34" t="s">
        <v>994</v>
      </c>
      <c r="E1504" s="34" t="s">
        <v>3650</v>
      </c>
      <c r="F1504" s="29">
        <v>1</v>
      </c>
      <c r="G1504" s="45">
        <v>17</v>
      </c>
      <c r="H1504" s="34" t="s">
        <v>3684</v>
      </c>
      <c r="I1504" s="34"/>
      <c r="J1504" s="34" t="s">
        <v>3652</v>
      </c>
      <c r="K1504" s="34" t="s">
        <v>3652</v>
      </c>
    </row>
    <row r="1505" s="7" customFormat="1" ht="48" spans="1:11">
      <c r="A1505" s="34">
        <v>12</v>
      </c>
      <c r="B1505" s="34" t="s">
        <v>3685</v>
      </c>
      <c r="C1505" s="34" t="s">
        <v>3686</v>
      </c>
      <c r="D1505" s="34" t="s">
        <v>3687</v>
      </c>
      <c r="E1505" s="34" t="s">
        <v>3650</v>
      </c>
      <c r="F1505" s="29">
        <v>1</v>
      </c>
      <c r="G1505" s="45">
        <v>16.9</v>
      </c>
      <c r="H1505" s="34" t="s">
        <v>3688</v>
      </c>
      <c r="I1505" s="34"/>
      <c r="J1505" s="34" t="s">
        <v>3652</v>
      </c>
      <c r="K1505" s="34" t="s">
        <v>3652</v>
      </c>
    </row>
    <row r="1506" s="7" customFormat="1" ht="108" spans="1:11">
      <c r="A1506" s="34">
        <v>13</v>
      </c>
      <c r="B1506" s="34" t="s">
        <v>3689</v>
      </c>
      <c r="C1506" s="34" t="s">
        <v>3690</v>
      </c>
      <c r="D1506" s="34" t="s">
        <v>53</v>
      </c>
      <c r="E1506" s="34" t="s">
        <v>3650</v>
      </c>
      <c r="F1506" s="29">
        <v>1</v>
      </c>
      <c r="G1506" s="45">
        <v>30.85</v>
      </c>
      <c r="H1506" s="34" t="s">
        <v>3691</v>
      </c>
      <c r="I1506" s="34"/>
      <c r="J1506" s="34" t="s">
        <v>3652</v>
      </c>
      <c r="K1506" s="34" t="s">
        <v>3652</v>
      </c>
    </row>
    <row r="1507" s="7" customFormat="1" ht="48" spans="1:11">
      <c r="A1507" s="34">
        <v>14</v>
      </c>
      <c r="B1507" s="34" t="s">
        <v>3692</v>
      </c>
      <c r="C1507" s="34" t="s">
        <v>3693</v>
      </c>
      <c r="D1507" s="34" t="s">
        <v>142</v>
      </c>
      <c r="E1507" s="34" t="s">
        <v>3650</v>
      </c>
      <c r="F1507" s="29">
        <v>1</v>
      </c>
      <c r="G1507" s="45">
        <v>27.2</v>
      </c>
      <c r="H1507" s="34" t="s">
        <v>3694</v>
      </c>
      <c r="I1507" s="34"/>
      <c r="J1507" s="34" t="s">
        <v>3652</v>
      </c>
      <c r="K1507" s="34" t="s">
        <v>3652</v>
      </c>
    </row>
    <row r="1508" s="7" customFormat="1" ht="48" spans="1:11">
      <c r="A1508" s="34">
        <v>15</v>
      </c>
      <c r="B1508" s="34" t="s">
        <v>3695</v>
      </c>
      <c r="C1508" s="34" t="s">
        <v>3696</v>
      </c>
      <c r="D1508" s="34" t="s">
        <v>1039</v>
      </c>
      <c r="E1508" s="34" t="s">
        <v>3650</v>
      </c>
      <c r="F1508" s="29">
        <v>1</v>
      </c>
      <c r="G1508" s="45">
        <v>20.9</v>
      </c>
      <c r="H1508" s="34" t="s">
        <v>3697</v>
      </c>
      <c r="I1508" s="34"/>
      <c r="J1508" s="34" t="s">
        <v>3652</v>
      </c>
      <c r="K1508" s="34" t="s">
        <v>3652</v>
      </c>
    </row>
    <row r="1509" s="7" customFormat="1" ht="48" spans="1:11">
      <c r="A1509" s="34">
        <v>16</v>
      </c>
      <c r="B1509" s="34" t="s">
        <v>3698</v>
      </c>
      <c r="C1509" s="34" t="s">
        <v>3699</v>
      </c>
      <c r="D1509" s="34" t="s">
        <v>318</v>
      </c>
      <c r="E1509" s="34" t="s">
        <v>3650</v>
      </c>
      <c r="F1509" s="29">
        <v>1</v>
      </c>
      <c r="G1509" s="45">
        <v>16.5</v>
      </c>
      <c r="H1509" s="34" t="s">
        <v>3700</v>
      </c>
      <c r="I1509" s="34"/>
      <c r="J1509" s="34" t="s">
        <v>3652</v>
      </c>
      <c r="K1509" s="34" t="s">
        <v>3652</v>
      </c>
    </row>
    <row r="1510" s="7" customFormat="1" ht="48" spans="1:11">
      <c r="A1510" s="34">
        <v>17</v>
      </c>
      <c r="B1510" s="34" t="s">
        <v>3701</v>
      </c>
      <c r="C1510" s="34" t="s">
        <v>3702</v>
      </c>
      <c r="D1510" s="34" t="s">
        <v>294</v>
      </c>
      <c r="E1510" s="34" t="s">
        <v>3650</v>
      </c>
      <c r="F1510" s="29">
        <v>1</v>
      </c>
      <c r="G1510" s="45">
        <v>29.9</v>
      </c>
      <c r="H1510" s="34" t="s">
        <v>3703</v>
      </c>
      <c r="I1510" s="34"/>
      <c r="J1510" s="34" t="s">
        <v>3652</v>
      </c>
      <c r="K1510" s="34" t="s">
        <v>3652</v>
      </c>
    </row>
    <row r="1511" s="7" customFormat="1" ht="132" spans="1:11">
      <c r="A1511" s="34">
        <v>18</v>
      </c>
      <c r="B1511" s="34" t="s">
        <v>3704</v>
      </c>
      <c r="C1511" s="34" t="s">
        <v>3705</v>
      </c>
      <c r="D1511" s="34" t="s">
        <v>511</v>
      </c>
      <c r="E1511" s="34" t="s">
        <v>3650</v>
      </c>
      <c r="F1511" s="29">
        <v>1</v>
      </c>
      <c r="G1511" s="45">
        <v>19</v>
      </c>
      <c r="H1511" s="34" t="s">
        <v>3706</v>
      </c>
      <c r="I1511" s="34"/>
      <c r="J1511" s="34" t="s">
        <v>3652</v>
      </c>
      <c r="K1511" s="34" t="s">
        <v>3652</v>
      </c>
    </row>
    <row r="1512" s="7" customFormat="1" ht="60" spans="1:11">
      <c r="A1512" s="34">
        <v>19</v>
      </c>
      <c r="B1512" s="34" t="s">
        <v>3707</v>
      </c>
      <c r="C1512" s="34" t="s">
        <v>3708</v>
      </c>
      <c r="D1512" s="34" t="s">
        <v>801</v>
      </c>
      <c r="E1512" s="34" t="s">
        <v>3650</v>
      </c>
      <c r="F1512" s="29">
        <v>1</v>
      </c>
      <c r="G1512" s="45">
        <v>19.5</v>
      </c>
      <c r="H1512" s="34" t="s">
        <v>3709</v>
      </c>
      <c r="I1512" s="34"/>
      <c r="J1512" s="34" t="s">
        <v>3652</v>
      </c>
      <c r="K1512" s="34" t="s">
        <v>3652</v>
      </c>
    </row>
    <row r="1513" s="7" customFormat="1" ht="48" spans="1:11">
      <c r="A1513" s="34">
        <v>20</v>
      </c>
      <c r="B1513" s="34" t="s">
        <v>3710</v>
      </c>
      <c r="C1513" s="34" t="s">
        <v>3711</v>
      </c>
      <c r="D1513" s="34" t="s">
        <v>652</v>
      </c>
      <c r="E1513" s="34" t="s">
        <v>3650</v>
      </c>
      <c r="F1513" s="29">
        <v>1</v>
      </c>
      <c r="G1513" s="45">
        <v>31.8</v>
      </c>
      <c r="H1513" s="34" t="s">
        <v>3712</v>
      </c>
      <c r="I1513" s="34"/>
      <c r="J1513" s="34" t="s">
        <v>3652</v>
      </c>
      <c r="K1513" s="34" t="s">
        <v>3652</v>
      </c>
    </row>
    <row r="1514" s="7" customFormat="1" ht="180" spans="1:11">
      <c r="A1514" s="34">
        <v>21</v>
      </c>
      <c r="B1514" s="34" t="s">
        <v>3713</v>
      </c>
      <c r="C1514" s="34" t="s">
        <v>3714</v>
      </c>
      <c r="D1514" s="34" t="s">
        <v>664</v>
      </c>
      <c r="E1514" s="34" t="s">
        <v>3650</v>
      </c>
      <c r="F1514" s="29">
        <v>1</v>
      </c>
      <c r="G1514" s="45">
        <v>21.2</v>
      </c>
      <c r="H1514" s="34" t="s">
        <v>3715</v>
      </c>
      <c r="I1514" s="34"/>
      <c r="J1514" s="34" t="s">
        <v>3652</v>
      </c>
      <c r="K1514" s="34" t="s">
        <v>3652</v>
      </c>
    </row>
    <row r="1515" s="7" customFormat="1" ht="48" spans="1:11">
      <c r="A1515" s="34">
        <v>22</v>
      </c>
      <c r="B1515" s="34" t="s">
        <v>3716</v>
      </c>
      <c r="C1515" s="34" t="s">
        <v>3717</v>
      </c>
      <c r="D1515" s="34" t="s">
        <v>628</v>
      </c>
      <c r="E1515" s="34" t="s">
        <v>3650</v>
      </c>
      <c r="F1515" s="29">
        <v>1</v>
      </c>
      <c r="G1515" s="45">
        <v>26.5</v>
      </c>
      <c r="H1515" s="34" t="s">
        <v>3718</v>
      </c>
      <c r="I1515" s="34"/>
      <c r="J1515" s="34" t="s">
        <v>3652</v>
      </c>
      <c r="K1515" s="34" t="s">
        <v>3652</v>
      </c>
    </row>
    <row r="1516" s="7" customFormat="1" ht="48" spans="1:11">
      <c r="A1516" s="34">
        <v>23</v>
      </c>
      <c r="B1516" s="34" t="s">
        <v>3719</v>
      </c>
      <c r="C1516" s="34" t="s">
        <v>3720</v>
      </c>
      <c r="D1516" s="34" t="s">
        <v>1391</v>
      </c>
      <c r="E1516" s="34" t="s">
        <v>3650</v>
      </c>
      <c r="F1516" s="29">
        <v>1</v>
      </c>
      <c r="G1516" s="45">
        <v>19.5</v>
      </c>
      <c r="H1516" s="34" t="s">
        <v>3721</v>
      </c>
      <c r="I1516" s="34"/>
      <c r="J1516" s="34" t="s">
        <v>3652</v>
      </c>
      <c r="K1516" s="34" t="s">
        <v>3652</v>
      </c>
    </row>
    <row r="1517" s="7" customFormat="1" ht="48" spans="1:11">
      <c r="A1517" s="34">
        <v>24</v>
      </c>
      <c r="B1517" s="34" t="s">
        <v>3722</v>
      </c>
      <c r="C1517" s="34" t="s">
        <v>3723</v>
      </c>
      <c r="D1517" s="34" t="s">
        <v>1366</v>
      </c>
      <c r="E1517" s="34" t="s">
        <v>3650</v>
      </c>
      <c r="F1517" s="29">
        <v>1</v>
      </c>
      <c r="G1517" s="45">
        <v>18.5</v>
      </c>
      <c r="H1517" s="34" t="s">
        <v>3724</v>
      </c>
      <c r="I1517" s="34"/>
      <c r="J1517" s="34" t="s">
        <v>3652</v>
      </c>
      <c r="K1517" s="34" t="s">
        <v>3652</v>
      </c>
    </row>
    <row r="1518" s="1" customFormat="1" spans="1:11">
      <c r="A1518" s="21" t="s">
        <v>3725</v>
      </c>
      <c r="B1518" s="21" t="s">
        <v>3726</v>
      </c>
      <c r="C1518" s="21"/>
      <c r="D1518" s="21"/>
      <c r="E1518" s="21"/>
      <c r="F1518" s="24"/>
      <c r="G1518" s="26">
        <f>SUM(G1519:G1521)</f>
        <v>55</v>
      </c>
      <c r="H1518" s="21"/>
      <c r="I1518" s="21"/>
      <c r="J1518" s="21"/>
      <c r="K1518" s="21"/>
    </row>
    <row r="1519" s="2" customFormat="1" ht="24" spans="1:11">
      <c r="A1519" s="27">
        <v>1</v>
      </c>
      <c r="B1519" s="27" t="s">
        <v>3727</v>
      </c>
      <c r="C1519" s="27" t="s">
        <v>3728</v>
      </c>
      <c r="D1519" s="34" t="s">
        <v>725</v>
      </c>
      <c r="E1519" s="27" t="s">
        <v>3729</v>
      </c>
      <c r="F1519" s="29">
        <v>1</v>
      </c>
      <c r="G1519" s="45">
        <v>15</v>
      </c>
      <c r="H1519" s="28" t="s">
        <v>3730</v>
      </c>
      <c r="I1519" s="28"/>
      <c r="J1519" s="28" t="s">
        <v>3731</v>
      </c>
      <c r="K1519" s="28" t="s">
        <v>3731</v>
      </c>
    </row>
    <row r="1520" s="2" customFormat="1" ht="24" spans="1:11">
      <c r="A1520" s="27">
        <v>2</v>
      </c>
      <c r="B1520" s="27" t="s">
        <v>3727</v>
      </c>
      <c r="C1520" s="27" t="s">
        <v>3732</v>
      </c>
      <c r="D1520" s="34" t="s">
        <v>3733</v>
      </c>
      <c r="E1520" s="28" t="s">
        <v>3734</v>
      </c>
      <c r="F1520" s="29">
        <v>1</v>
      </c>
      <c r="G1520" s="45">
        <v>20</v>
      </c>
      <c r="H1520" s="28" t="s">
        <v>3735</v>
      </c>
      <c r="I1520" s="28"/>
      <c r="J1520" s="28" t="s">
        <v>3731</v>
      </c>
      <c r="K1520" s="28" t="s">
        <v>3731</v>
      </c>
    </row>
    <row r="1521" s="2" customFormat="1" ht="24" spans="1:11">
      <c r="A1521" s="27">
        <v>3</v>
      </c>
      <c r="B1521" s="27" t="s">
        <v>3727</v>
      </c>
      <c r="C1521" s="27" t="s">
        <v>3736</v>
      </c>
      <c r="D1521" s="34" t="s">
        <v>3737</v>
      </c>
      <c r="E1521" s="28" t="s">
        <v>3734</v>
      </c>
      <c r="F1521" s="29">
        <v>1</v>
      </c>
      <c r="G1521" s="45">
        <v>20</v>
      </c>
      <c r="H1521" s="28" t="s">
        <v>3738</v>
      </c>
      <c r="I1521" s="28"/>
      <c r="J1521" s="28" t="s">
        <v>3731</v>
      </c>
      <c r="K1521" s="28" t="s">
        <v>3731</v>
      </c>
    </row>
    <row r="1522" s="1" customFormat="1" ht="24" spans="1:11">
      <c r="A1522" s="21" t="s">
        <v>3739</v>
      </c>
      <c r="B1522" s="21" t="s">
        <v>3740</v>
      </c>
      <c r="C1522" s="21"/>
      <c r="D1522" s="21"/>
      <c r="E1522" s="21"/>
      <c r="F1522" s="24"/>
      <c r="G1522" s="26">
        <f>SUM(G1523:G1551)</f>
        <v>667.280098536785</v>
      </c>
      <c r="H1522" s="21"/>
      <c r="I1522" s="21"/>
      <c r="J1522" s="21"/>
      <c r="K1522" s="21"/>
    </row>
    <row r="1523" ht="60" spans="1:11">
      <c r="A1523" s="34">
        <v>1</v>
      </c>
      <c r="B1523" s="34" t="s">
        <v>3741</v>
      </c>
      <c r="C1523" s="34" t="s">
        <v>3742</v>
      </c>
      <c r="D1523" s="34" t="s">
        <v>3743</v>
      </c>
      <c r="E1523" s="34" t="s">
        <v>3744</v>
      </c>
      <c r="F1523" s="29">
        <v>1</v>
      </c>
      <c r="G1523" s="45">
        <v>59.7358</v>
      </c>
      <c r="H1523" s="34" t="s">
        <v>3745</v>
      </c>
      <c r="I1523" s="34"/>
      <c r="J1523" s="34" t="s">
        <v>3746</v>
      </c>
      <c r="K1523" s="34"/>
    </row>
    <row r="1524" ht="96" spans="1:11">
      <c r="A1524" s="34">
        <v>2</v>
      </c>
      <c r="B1524" s="34" t="s">
        <v>3747</v>
      </c>
      <c r="C1524" s="34" t="s">
        <v>3748</v>
      </c>
      <c r="D1524" s="34" t="s">
        <v>3749</v>
      </c>
      <c r="E1524" s="34" t="s">
        <v>3750</v>
      </c>
      <c r="F1524" s="29">
        <v>1</v>
      </c>
      <c r="G1524" s="45">
        <v>22.8635406060189</v>
      </c>
      <c r="H1524" s="34" t="s">
        <v>3751</v>
      </c>
      <c r="I1524" s="34"/>
      <c r="J1524" s="34" t="s">
        <v>3746</v>
      </c>
      <c r="K1524" s="34"/>
    </row>
    <row r="1525" ht="126.95" customHeight="1" spans="1:11">
      <c r="A1525" s="34">
        <v>3</v>
      </c>
      <c r="B1525" s="34" t="s">
        <v>3752</v>
      </c>
      <c r="C1525" s="34" t="s">
        <v>3753</v>
      </c>
      <c r="D1525" s="34" t="s">
        <v>1366</v>
      </c>
      <c r="E1525" s="34" t="s">
        <v>3754</v>
      </c>
      <c r="F1525" s="29">
        <v>1</v>
      </c>
      <c r="G1525" s="45">
        <v>30.8978</v>
      </c>
      <c r="H1525" s="34" t="s">
        <v>3755</v>
      </c>
      <c r="I1525" s="34"/>
      <c r="J1525" s="34" t="s">
        <v>3746</v>
      </c>
      <c r="K1525" s="34"/>
    </row>
    <row r="1526" ht="36" spans="1:11">
      <c r="A1526" s="34">
        <v>4</v>
      </c>
      <c r="B1526" s="34" t="s">
        <v>3756</v>
      </c>
      <c r="C1526" s="34" t="s">
        <v>3757</v>
      </c>
      <c r="D1526" s="34" t="s">
        <v>448</v>
      </c>
      <c r="E1526" s="34" t="s">
        <v>3758</v>
      </c>
      <c r="F1526" s="29">
        <v>1</v>
      </c>
      <c r="G1526" s="45">
        <v>41.1971</v>
      </c>
      <c r="H1526" s="34" t="s">
        <v>3759</v>
      </c>
      <c r="I1526" s="34"/>
      <c r="J1526" s="34" t="s">
        <v>3746</v>
      </c>
      <c r="K1526" s="34"/>
    </row>
    <row r="1527" ht="48" spans="1:11">
      <c r="A1527" s="34">
        <v>5</v>
      </c>
      <c r="B1527" s="34" t="s">
        <v>3760</v>
      </c>
      <c r="C1527" s="34" t="s">
        <v>3761</v>
      </c>
      <c r="D1527" s="34" t="s">
        <v>3762</v>
      </c>
      <c r="E1527" s="34" t="s">
        <v>3763</v>
      </c>
      <c r="F1527" s="29">
        <v>1</v>
      </c>
      <c r="G1527" s="131">
        <v>52.4474117379236</v>
      </c>
      <c r="H1527" s="34" t="s">
        <v>3764</v>
      </c>
      <c r="I1527" s="34"/>
      <c r="J1527" s="34" t="s">
        <v>3746</v>
      </c>
      <c r="K1527" s="34"/>
    </row>
    <row r="1528" ht="36" spans="1:11">
      <c r="A1528" s="34">
        <v>6</v>
      </c>
      <c r="B1528" s="34" t="s">
        <v>3765</v>
      </c>
      <c r="C1528" s="34" t="s">
        <v>3766</v>
      </c>
      <c r="D1528" s="34" t="s">
        <v>979</v>
      </c>
      <c r="E1528" s="34" t="s">
        <v>3767</v>
      </c>
      <c r="F1528" s="29">
        <v>1</v>
      </c>
      <c r="G1528" s="45">
        <v>7.2095</v>
      </c>
      <c r="H1528" s="34" t="s">
        <v>3768</v>
      </c>
      <c r="I1528" s="34"/>
      <c r="J1528" s="34" t="s">
        <v>3746</v>
      </c>
      <c r="K1528" s="34"/>
    </row>
    <row r="1529" ht="60" spans="1:11">
      <c r="A1529" s="34">
        <v>7</v>
      </c>
      <c r="B1529" s="34" t="s">
        <v>3769</v>
      </c>
      <c r="C1529" s="34" t="s">
        <v>3770</v>
      </c>
      <c r="D1529" s="34" t="s">
        <v>1619</v>
      </c>
      <c r="E1529" s="34" t="s">
        <v>3771</v>
      </c>
      <c r="F1529" s="29">
        <v>0.9</v>
      </c>
      <c r="G1529" s="131">
        <v>76.5</v>
      </c>
      <c r="H1529" s="34" t="s">
        <v>3772</v>
      </c>
      <c r="I1529" s="34"/>
      <c r="J1529" s="34" t="s">
        <v>3746</v>
      </c>
      <c r="K1529" s="34"/>
    </row>
    <row r="1530" ht="48" spans="1:11">
      <c r="A1530" s="34">
        <v>8</v>
      </c>
      <c r="B1530" s="34" t="s">
        <v>3773</v>
      </c>
      <c r="C1530" s="34" t="s">
        <v>3774</v>
      </c>
      <c r="D1530" s="34" t="s">
        <v>3775</v>
      </c>
      <c r="E1530" s="34" t="s">
        <v>3754</v>
      </c>
      <c r="F1530" s="29">
        <v>1</v>
      </c>
      <c r="G1530" s="131">
        <v>23.4563204871413</v>
      </c>
      <c r="H1530" s="34" t="s">
        <v>3776</v>
      </c>
      <c r="I1530" s="34"/>
      <c r="J1530" s="34" t="s">
        <v>3746</v>
      </c>
      <c r="K1530" s="34"/>
    </row>
    <row r="1531" ht="72" spans="1:11">
      <c r="A1531" s="34">
        <v>10</v>
      </c>
      <c r="B1531" s="34" t="s">
        <v>3777</v>
      </c>
      <c r="C1531" s="34" t="s">
        <v>3778</v>
      </c>
      <c r="D1531" s="34" t="s">
        <v>1525</v>
      </c>
      <c r="E1531" s="34" t="s">
        <v>3779</v>
      </c>
      <c r="F1531" s="29">
        <v>1</v>
      </c>
      <c r="G1531" s="45">
        <v>2.0599</v>
      </c>
      <c r="H1531" s="34" t="s">
        <v>3780</v>
      </c>
      <c r="I1531" s="34"/>
      <c r="J1531" s="34" t="s">
        <v>3746</v>
      </c>
      <c r="K1531" s="34"/>
    </row>
    <row r="1532" ht="168" spans="1:11">
      <c r="A1532" s="34">
        <v>11</v>
      </c>
      <c r="B1532" s="34" t="s">
        <v>3781</v>
      </c>
      <c r="C1532" s="34" t="s">
        <v>3782</v>
      </c>
      <c r="D1532" s="34" t="s">
        <v>3783</v>
      </c>
      <c r="E1532" s="34" t="s">
        <v>3784</v>
      </c>
      <c r="F1532" s="29">
        <v>1</v>
      </c>
      <c r="G1532" s="131">
        <v>17.3586957057008</v>
      </c>
      <c r="H1532" s="34" t="s">
        <v>3785</v>
      </c>
      <c r="I1532" s="34"/>
      <c r="J1532" s="34" t="s">
        <v>3746</v>
      </c>
      <c r="K1532" s="34"/>
    </row>
    <row r="1533" ht="24" spans="1:11">
      <c r="A1533" s="34">
        <v>12</v>
      </c>
      <c r="B1533" s="34" t="s">
        <v>3786</v>
      </c>
      <c r="C1533" s="34" t="s">
        <v>3787</v>
      </c>
      <c r="D1533" s="34" t="s">
        <v>171</v>
      </c>
      <c r="E1533" s="34" t="s">
        <v>3788</v>
      </c>
      <c r="F1533" s="29">
        <v>1</v>
      </c>
      <c r="G1533" s="45">
        <v>7</v>
      </c>
      <c r="H1533" s="34"/>
      <c r="I1533" s="34"/>
      <c r="J1533" s="34"/>
      <c r="K1533" s="34"/>
    </row>
    <row r="1534" ht="72" spans="1:11">
      <c r="A1534" s="34">
        <v>13</v>
      </c>
      <c r="B1534" s="34" t="s">
        <v>3789</v>
      </c>
      <c r="C1534" s="34" t="s">
        <v>3790</v>
      </c>
      <c r="D1534" s="34" t="s">
        <v>3789</v>
      </c>
      <c r="E1534" s="34" t="s">
        <v>3791</v>
      </c>
      <c r="F1534" s="29">
        <v>0.9</v>
      </c>
      <c r="G1534" s="131">
        <v>8.38575082</v>
      </c>
      <c r="H1534" s="34" t="s">
        <v>3792</v>
      </c>
      <c r="I1534" s="34"/>
      <c r="J1534" s="34" t="s">
        <v>3746</v>
      </c>
      <c r="K1534" s="34"/>
    </row>
    <row r="1535" ht="84" spans="1:11">
      <c r="A1535" s="34">
        <v>14</v>
      </c>
      <c r="B1535" s="34" t="s">
        <v>94</v>
      </c>
      <c r="C1535" s="34" t="s">
        <v>3793</v>
      </c>
      <c r="D1535" s="34" t="s">
        <v>94</v>
      </c>
      <c r="E1535" s="34" t="s">
        <v>3794</v>
      </c>
      <c r="F1535" s="29">
        <v>0.8</v>
      </c>
      <c r="G1535" s="131">
        <v>76.42537758</v>
      </c>
      <c r="H1535" s="34" t="s">
        <v>3795</v>
      </c>
      <c r="I1535" s="34"/>
      <c r="J1535" s="34" t="s">
        <v>3746</v>
      </c>
      <c r="K1535" s="34"/>
    </row>
    <row r="1536" ht="84" spans="1:11">
      <c r="A1536" s="34">
        <v>15</v>
      </c>
      <c r="B1536" s="34" t="s">
        <v>1377</v>
      </c>
      <c r="C1536" s="34" t="s">
        <v>3796</v>
      </c>
      <c r="D1536" s="34" t="s">
        <v>1377</v>
      </c>
      <c r="E1536" s="34" t="s">
        <v>3797</v>
      </c>
      <c r="F1536" s="29">
        <v>0.85</v>
      </c>
      <c r="G1536" s="131">
        <v>55.81095484</v>
      </c>
      <c r="H1536" s="34" t="s">
        <v>3795</v>
      </c>
      <c r="I1536" s="34"/>
      <c r="J1536" s="34" t="s">
        <v>3746</v>
      </c>
      <c r="K1536" s="34"/>
    </row>
    <row r="1537" ht="48" spans="1:11">
      <c r="A1537" s="34">
        <v>16</v>
      </c>
      <c r="B1537" s="34" t="s">
        <v>3798</v>
      </c>
      <c r="C1537" s="34" t="s">
        <v>3799</v>
      </c>
      <c r="D1537" s="34" t="s">
        <v>3800</v>
      </c>
      <c r="E1537" s="34" t="s">
        <v>3801</v>
      </c>
      <c r="F1537" s="29">
        <v>1</v>
      </c>
      <c r="G1537" s="131">
        <v>24.57541262</v>
      </c>
      <c r="H1537" s="34" t="s">
        <v>3802</v>
      </c>
      <c r="I1537" s="34"/>
      <c r="J1537" s="34" t="s">
        <v>3746</v>
      </c>
      <c r="K1537" s="34"/>
    </row>
    <row r="1538" ht="60" spans="1:11">
      <c r="A1538" s="34">
        <v>17</v>
      </c>
      <c r="B1538" s="34" t="s">
        <v>3803</v>
      </c>
      <c r="C1538" s="34" t="s">
        <v>3804</v>
      </c>
      <c r="D1538" s="34" t="s">
        <v>3805</v>
      </c>
      <c r="E1538" s="34" t="s">
        <v>3806</v>
      </c>
      <c r="F1538" s="29">
        <v>1</v>
      </c>
      <c r="G1538" s="131">
        <v>18.65884</v>
      </c>
      <c r="H1538" s="34" t="s">
        <v>3807</v>
      </c>
      <c r="I1538" s="34"/>
      <c r="J1538" s="34" t="s">
        <v>3746</v>
      </c>
      <c r="K1538" s="34"/>
    </row>
    <row r="1539" ht="36" spans="1:11">
      <c r="A1539" s="34">
        <v>18</v>
      </c>
      <c r="B1539" s="34" t="s">
        <v>3808</v>
      </c>
      <c r="C1539" s="34" t="s">
        <v>3809</v>
      </c>
      <c r="D1539" s="34" t="s">
        <v>49</v>
      </c>
      <c r="E1539" s="34" t="s">
        <v>3810</v>
      </c>
      <c r="F1539" s="29">
        <v>1</v>
      </c>
      <c r="G1539" s="131">
        <v>8.3327142</v>
      </c>
      <c r="H1539" s="34" t="s">
        <v>3811</v>
      </c>
      <c r="I1539" s="34"/>
      <c r="J1539" s="34" t="s">
        <v>3746</v>
      </c>
      <c r="K1539" s="34"/>
    </row>
    <row r="1540" ht="57" customHeight="1" spans="1:11">
      <c r="A1540" s="34">
        <v>19</v>
      </c>
      <c r="B1540" s="34" t="s">
        <v>3812</v>
      </c>
      <c r="C1540" s="34" t="s">
        <v>3813</v>
      </c>
      <c r="D1540" s="34" t="s">
        <v>3814</v>
      </c>
      <c r="E1540" s="34" t="s">
        <v>3815</v>
      </c>
      <c r="F1540" s="29">
        <v>1</v>
      </c>
      <c r="G1540" s="131">
        <v>8.33864376</v>
      </c>
      <c r="H1540" s="34" t="s">
        <v>3816</v>
      </c>
      <c r="I1540" s="34"/>
      <c r="J1540" s="34" t="s">
        <v>3746</v>
      </c>
      <c r="K1540" s="34"/>
    </row>
    <row r="1541" ht="60" spans="1:11">
      <c r="A1541" s="34">
        <v>20</v>
      </c>
      <c r="B1541" s="34" t="s">
        <v>3817</v>
      </c>
      <c r="C1541" s="34" t="s">
        <v>3818</v>
      </c>
      <c r="D1541" s="34" t="s">
        <v>3762</v>
      </c>
      <c r="E1541" s="34" t="s">
        <v>3819</v>
      </c>
      <c r="F1541" s="29">
        <v>0.95</v>
      </c>
      <c r="G1541" s="131">
        <v>16.3456632</v>
      </c>
      <c r="H1541" s="34" t="s">
        <v>3820</v>
      </c>
      <c r="I1541" s="34"/>
      <c r="J1541" s="34" t="s">
        <v>3746</v>
      </c>
      <c r="K1541" s="34"/>
    </row>
    <row r="1542" ht="48" spans="1:11">
      <c r="A1542" s="34">
        <v>21</v>
      </c>
      <c r="B1542" s="34" t="s">
        <v>3821</v>
      </c>
      <c r="C1542" s="34" t="s">
        <v>3818</v>
      </c>
      <c r="D1542" s="34" t="s">
        <v>1779</v>
      </c>
      <c r="E1542" s="34" t="s">
        <v>3822</v>
      </c>
      <c r="F1542" s="29">
        <v>1</v>
      </c>
      <c r="G1542" s="131">
        <v>17.17728752</v>
      </c>
      <c r="H1542" s="34" t="s">
        <v>3820</v>
      </c>
      <c r="I1542" s="34"/>
      <c r="J1542" s="34" t="s">
        <v>3746</v>
      </c>
      <c r="K1542" s="34"/>
    </row>
    <row r="1543" ht="57.95" customHeight="1" spans="1:11">
      <c r="A1543" s="34">
        <v>23</v>
      </c>
      <c r="B1543" s="34" t="s">
        <v>3823</v>
      </c>
      <c r="C1543" s="142" t="s">
        <v>3824</v>
      </c>
      <c r="D1543" s="34" t="s">
        <v>171</v>
      </c>
      <c r="E1543" s="34" t="s">
        <v>3825</v>
      </c>
      <c r="F1543" s="29">
        <v>0.9</v>
      </c>
      <c r="G1543" s="131">
        <v>7.08198352</v>
      </c>
      <c r="H1543" s="34" t="s">
        <v>3826</v>
      </c>
      <c r="I1543" s="34"/>
      <c r="J1543" s="34" t="s">
        <v>3746</v>
      </c>
      <c r="K1543" s="34"/>
    </row>
    <row r="1544" ht="56.1" customHeight="1" spans="1:11">
      <c r="A1544" s="34">
        <v>24</v>
      </c>
      <c r="B1544" s="34" t="s">
        <v>3827</v>
      </c>
      <c r="C1544" s="34" t="s">
        <v>3828</v>
      </c>
      <c r="D1544" s="34" t="s">
        <v>3829</v>
      </c>
      <c r="E1544" s="34" t="s">
        <v>3830</v>
      </c>
      <c r="F1544" s="29">
        <v>1</v>
      </c>
      <c r="G1544" s="131">
        <v>4.69732258</v>
      </c>
      <c r="H1544" s="34" t="s">
        <v>3826</v>
      </c>
      <c r="I1544" s="58"/>
      <c r="J1544" s="58" t="s">
        <v>3746</v>
      </c>
      <c r="K1544" s="34"/>
    </row>
    <row r="1545" ht="105.95" customHeight="1" spans="1:11">
      <c r="A1545" s="34">
        <v>25</v>
      </c>
      <c r="B1545" s="142" t="s">
        <v>3831</v>
      </c>
      <c r="C1545" s="142" t="s">
        <v>3832</v>
      </c>
      <c r="D1545" s="143" t="s">
        <v>3833</v>
      </c>
      <c r="E1545" s="34" t="s">
        <v>3834</v>
      </c>
      <c r="F1545" s="29">
        <v>1</v>
      </c>
      <c r="G1545" s="131">
        <v>4.14790958</v>
      </c>
      <c r="H1545" s="34" t="s">
        <v>3826</v>
      </c>
      <c r="I1545" s="34"/>
      <c r="J1545" s="146" t="s">
        <v>3746</v>
      </c>
      <c r="K1545" s="34"/>
    </row>
    <row r="1546" ht="96" customHeight="1" spans="1:11">
      <c r="A1546" s="34">
        <v>26</v>
      </c>
      <c r="B1546" s="142" t="s">
        <v>3835</v>
      </c>
      <c r="C1546" s="142" t="s">
        <v>3836</v>
      </c>
      <c r="D1546" s="143" t="s">
        <v>3837</v>
      </c>
      <c r="E1546" s="34" t="s">
        <v>3788</v>
      </c>
      <c r="F1546" s="29">
        <v>1</v>
      </c>
      <c r="G1546" s="131">
        <v>7.73139652</v>
      </c>
      <c r="H1546" s="34" t="s">
        <v>3826</v>
      </c>
      <c r="I1546" s="34"/>
      <c r="J1546" s="146" t="s">
        <v>3746</v>
      </c>
      <c r="K1546" s="34"/>
    </row>
    <row r="1547" ht="66" customHeight="1" spans="1:11">
      <c r="A1547" s="34">
        <v>27</v>
      </c>
      <c r="B1547" s="142" t="s">
        <v>3838</v>
      </c>
      <c r="C1547" s="142" t="s">
        <v>3839</v>
      </c>
      <c r="D1547" s="143" t="s">
        <v>500</v>
      </c>
      <c r="E1547" s="34" t="s">
        <v>3788</v>
      </c>
      <c r="F1547" s="29">
        <v>1</v>
      </c>
      <c r="G1547" s="131">
        <v>7.08066584</v>
      </c>
      <c r="H1547" s="34" t="s">
        <v>3826</v>
      </c>
      <c r="I1547" s="34"/>
      <c r="J1547" s="146" t="s">
        <v>3746</v>
      </c>
      <c r="K1547" s="34"/>
    </row>
    <row r="1548" ht="48.95" customHeight="1" spans="1:11">
      <c r="A1548" s="34">
        <v>28</v>
      </c>
      <c r="B1548" s="142" t="s">
        <v>3840</v>
      </c>
      <c r="C1548" s="142" t="s">
        <v>3824</v>
      </c>
      <c r="D1548" s="143" t="s">
        <v>967</v>
      </c>
      <c r="E1548" s="34" t="s">
        <v>3788</v>
      </c>
      <c r="F1548" s="29">
        <v>0.7</v>
      </c>
      <c r="G1548" s="131">
        <v>7.08198352</v>
      </c>
      <c r="H1548" s="34" t="s">
        <v>3826</v>
      </c>
      <c r="I1548" s="34"/>
      <c r="J1548" s="146" t="s">
        <v>3746</v>
      </c>
      <c r="K1548" s="34"/>
    </row>
    <row r="1549" ht="96" spans="1:11">
      <c r="A1549" s="34">
        <v>29</v>
      </c>
      <c r="B1549" s="142" t="s">
        <v>3841</v>
      </c>
      <c r="C1549" s="142" t="s">
        <v>3842</v>
      </c>
      <c r="D1549" s="143" t="s">
        <v>1469</v>
      </c>
      <c r="E1549" s="34" t="s">
        <v>3843</v>
      </c>
      <c r="F1549" s="29">
        <v>0.7</v>
      </c>
      <c r="G1549" s="131">
        <v>2.1797339</v>
      </c>
      <c r="H1549" s="34" t="s">
        <v>3826</v>
      </c>
      <c r="I1549" s="34"/>
      <c r="J1549" s="146" t="s">
        <v>3746</v>
      </c>
      <c r="K1549" s="34"/>
    </row>
    <row r="1550" ht="111.95" customHeight="1" spans="1:11">
      <c r="A1550" s="34">
        <v>30</v>
      </c>
      <c r="B1550" s="142" t="s">
        <v>3844</v>
      </c>
      <c r="C1550" s="142" t="s">
        <v>3845</v>
      </c>
      <c r="D1550" s="143" t="s">
        <v>3846</v>
      </c>
      <c r="E1550" s="34" t="s">
        <v>3847</v>
      </c>
      <c r="F1550" s="29">
        <v>0.7</v>
      </c>
      <c r="G1550" s="131">
        <v>27.78239</v>
      </c>
      <c r="H1550" s="34" t="s">
        <v>3826</v>
      </c>
      <c r="I1550" s="34"/>
      <c r="J1550" s="146" t="s">
        <v>3746</v>
      </c>
      <c r="K1550" s="34"/>
    </row>
    <row r="1551" ht="45" spans="2:11">
      <c r="B1551" s="52" t="s">
        <v>3741</v>
      </c>
      <c r="C1551" s="52" t="s">
        <v>3742</v>
      </c>
      <c r="D1551" s="52" t="s">
        <v>959</v>
      </c>
      <c r="E1551" s="52" t="s">
        <v>3744</v>
      </c>
      <c r="F1551" s="16">
        <v>0.7</v>
      </c>
      <c r="G1551" s="144">
        <v>24.72</v>
      </c>
      <c r="H1551" s="139" t="s">
        <v>3559</v>
      </c>
      <c r="J1551" s="52" t="s">
        <v>3746</v>
      </c>
      <c r="K1551" s="52"/>
    </row>
    <row r="1552" s="1" customFormat="1" ht="24" spans="1:11">
      <c r="A1552" s="21" t="s">
        <v>3848</v>
      </c>
      <c r="B1552" s="21" t="s">
        <v>3849</v>
      </c>
      <c r="C1552" s="21"/>
      <c r="D1552" s="21"/>
      <c r="E1552" s="21"/>
      <c r="F1552" s="24"/>
      <c r="G1552" s="26">
        <f>SUM(G1553:G1591)</f>
        <v>779.93</v>
      </c>
      <c r="H1552" s="21"/>
      <c r="I1552" s="21"/>
      <c r="J1552" s="21"/>
      <c r="K1552" s="21"/>
    </row>
    <row r="1553" s="7" customFormat="1" ht="36" spans="1:11">
      <c r="A1553" s="34">
        <v>1</v>
      </c>
      <c r="B1553" s="34" t="s">
        <v>3850</v>
      </c>
      <c r="C1553" s="34" t="s">
        <v>3851</v>
      </c>
      <c r="D1553" s="34" t="s">
        <v>2356</v>
      </c>
      <c r="E1553" s="34" t="s">
        <v>3852</v>
      </c>
      <c r="F1553" s="29">
        <v>1</v>
      </c>
      <c r="G1553" s="45">
        <v>10</v>
      </c>
      <c r="H1553" s="34" t="s">
        <v>3853</v>
      </c>
      <c r="I1553" s="34"/>
      <c r="J1553" s="34" t="s">
        <v>2595</v>
      </c>
      <c r="K1553" s="34" t="s">
        <v>2630</v>
      </c>
    </row>
    <row r="1554" s="7" customFormat="1" ht="36" spans="1:11">
      <c r="A1554" s="34">
        <v>2</v>
      </c>
      <c r="B1554" s="34" t="s">
        <v>3854</v>
      </c>
      <c r="C1554" s="34" t="s">
        <v>3855</v>
      </c>
      <c r="D1554" s="34" t="s">
        <v>1424</v>
      </c>
      <c r="E1554" s="34" t="s">
        <v>2652</v>
      </c>
      <c r="F1554" s="29">
        <v>1</v>
      </c>
      <c r="G1554" s="45">
        <v>10</v>
      </c>
      <c r="H1554" s="34" t="s">
        <v>3856</v>
      </c>
      <c r="I1554" s="34"/>
      <c r="J1554" s="34" t="s">
        <v>2595</v>
      </c>
      <c r="K1554" s="34" t="s">
        <v>2637</v>
      </c>
    </row>
    <row r="1555" s="7" customFormat="1" ht="36" spans="1:11">
      <c r="A1555" s="34">
        <v>3</v>
      </c>
      <c r="B1555" s="34" t="s">
        <v>3857</v>
      </c>
      <c r="C1555" s="34" t="s">
        <v>3858</v>
      </c>
      <c r="D1555" s="34" t="s">
        <v>3859</v>
      </c>
      <c r="E1555" s="34" t="s">
        <v>3860</v>
      </c>
      <c r="F1555" s="29">
        <v>1</v>
      </c>
      <c r="G1555" s="45">
        <v>30</v>
      </c>
      <c r="H1555" s="34" t="s">
        <v>3861</v>
      </c>
      <c r="I1555" s="34"/>
      <c r="J1555" s="34" t="s">
        <v>2595</v>
      </c>
      <c r="K1555" s="34" t="s">
        <v>2696</v>
      </c>
    </row>
    <row r="1556" s="7" customFormat="1" ht="24" spans="1:11">
      <c r="A1556" s="34">
        <v>4</v>
      </c>
      <c r="B1556" s="34" t="s">
        <v>3862</v>
      </c>
      <c r="C1556" s="34" t="s">
        <v>3863</v>
      </c>
      <c r="D1556" s="34" t="s">
        <v>1050</v>
      </c>
      <c r="E1556" s="34" t="s">
        <v>2732</v>
      </c>
      <c r="F1556" s="29">
        <v>1</v>
      </c>
      <c r="G1556" s="45">
        <v>10</v>
      </c>
      <c r="H1556" s="34" t="s">
        <v>3864</v>
      </c>
      <c r="I1556" s="34"/>
      <c r="J1556" s="34" t="s">
        <v>2595</v>
      </c>
      <c r="K1556" s="34" t="s">
        <v>2713</v>
      </c>
    </row>
    <row r="1557" s="7" customFormat="1" ht="24" spans="1:11">
      <c r="A1557" s="34">
        <v>5</v>
      </c>
      <c r="B1557" s="34" t="s">
        <v>3865</v>
      </c>
      <c r="C1557" s="34" t="s">
        <v>3866</v>
      </c>
      <c r="D1557" s="34" t="s">
        <v>3865</v>
      </c>
      <c r="E1557" s="34" t="s">
        <v>3867</v>
      </c>
      <c r="F1557" s="29">
        <v>1</v>
      </c>
      <c r="G1557" s="45">
        <v>18</v>
      </c>
      <c r="H1557" s="34" t="s">
        <v>3868</v>
      </c>
      <c r="I1557" s="34"/>
      <c r="J1557" s="34" t="s">
        <v>2595</v>
      </c>
      <c r="K1557" s="34" t="s">
        <v>2658</v>
      </c>
    </row>
    <row r="1558" s="7" customFormat="1" ht="24" spans="1:11">
      <c r="A1558" s="34">
        <v>6</v>
      </c>
      <c r="B1558" s="34" t="s">
        <v>3869</v>
      </c>
      <c r="C1558" s="34" t="s">
        <v>3870</v>
      </c>
      <c r="D1558" s="34" t="s">
        <v>3871</v>
      </c>
      <c r="E1558" s="34" t="s">
        <v>2732</v>
      </c>
      <c r="F1558" s="29">
        <v>1</v>
      </c>
      <c r="G1558" s="45">
        <v>10</v>
      </c>
      <c r="H1558" s="34" t="s">
        <v>3872</v>
      </c>
      <c r="I1558" s="34"/>
      <c r="J1558" s="34" t="s">
        <v>2595</v>
      </c>
      <c r="K1558" s="34" t="s">
        <v>2658</v>
      </c>
    </row>
    <row r="1559" s="7" customFormat="1" ht="24" spans="1:11">
      <c r="A1559" s="34">
        <v>7</v>
      </c>
      <c r="B1559" s="34" t="s">
        <v>3873</v>
      </c>
      <c r="C1559" s="34" t="s">
        <v>3874</v>
      </c>
      <c r="D1559" s="34" t="s">
        <v>1424</v>
      </c>
      <c r="E1559" s="34" t="s">
        <v>3875</v>
      </c>
      <c r="F1559" s="29">
        <v>1</v>
      </c>
      <c r="G1559" s="45">
        <v>80</v>
      </c>
      <c r="H1559" s="34" t="s">
        <v>3876</v>
      </c>
      <c r="I1559" s="34"/>
      <c r="J1559" s="34" t="s">
        <v>2595</v>
      </c>
      <c r="K1559" s="33" t="s">
        <v>2637</v>
      </c>
    </row>
    <row r="1560" ht="24" spans="1:11">
      <c r="A1560" s="34">
        <v>8</v>
      </c>
      <c r="B1560" s="59" t="s">
        <v>2690</v>
      </c>
      <c r="C1560" s="34" t="s">
        <v>3877</v>
      </c>
      <c r="D1560" s="34" t="s">
        <v>1050</v>
      </c>
      <c r="E1560" s="34" t="s">
        <v>3878</v>
      </c>
      <c r="F1560" s="29">
        <v>1</v>
      </c>
      <c r="G1560" s="40">
        <v>20</v>
      </c>
      <c r="H1560" s="34" t="s">
        <v>2624</v>
      </c>
      <c r="I1560" s="34"/>
      <c r="J1560" s="34" t="s">
        <v>2595</v>
      </c>
      <c r="K1560" s="34" t="s">
        <v>2713</v>
      </c>
    </row>
    <row r="1561" s="7" customFormat="1" ht="24" spans="1:11">
      <c r="A1561" s="34">
        <v>9</v>
      </c>
      <c r="B1561" s="34" t="s">
        <v>1765</v>
      </c>
      <c r="C1561" s="34" t="s">
        <v>3879</v>
      </c>
      <c r="D1561" s="34" t="s">
        <v>976</v>
      </c>
      <c r="E1561" s="34" t="s">
        <v>1785</v>
      </c>
      <c r="F1561" s="29">
        <v>1</v>
      </c>
      <c r="G1561" s="45">
        <v>26.7</v>
      </c>
      <c r="H1561" s="34" t="s">
        <v>3880</v>
      </c>
      <c r="I1561" s="34" t="s">
        <v>24</v>
      </c>
      <c r="J1561" s="34" t="s">
        <v>1744</v>
      </c>
      <c r="K1561" s="34" t="s">
        <v>976</v>
      </c>
    </row>
    <row r="1562" s="7" customFormat="1" ht="24" spans="1:11">
      <c r="A1562" s="34">
        <v>10</v>
      </c>
      <c r="B1562" s="34" t="s">
        <v>1765</v>
      </c>
      <c r="C1562" s="34" t="s">
        <v>3881</v>
      </c>
      <c r="D1562" s="34" t="s">
        <v>1377</v>
      </c>
      <c r="E1562" s="34" t="s">
        <v>1785</v>
      </c>
      <c r="F1562" s="29">
        <v>1</v>
      </c>
      <c r="G1562" s="45">
        <v>17.4</v>
      </c>
      <c r="H1562" s="34" t="s">
        <v>3882</v>
      </c>
      <c r="I1562" s="34" t="s">
        <v>24</v>
      </c>
      <c r="J1562" s="34" t="s">
        <v>1744</v>
      </c>
      <c r="K1562" s="34" t="s">
        <v>1377</v>
      </c>
    </row>
    <row r="1563" s="7" customFormat="1" ht="24" spans="1:11">
      <c r="A1563" s="34">
        <v>11</v>
      </c>
      <c r="B1563" s="34" t="s">
        <v>1765</v>
      </c>
      <c r="C1563" s="34" t="s">
        <v>3883</v>
      </c>
      <c r="D1563" s="34" t="s">
        <v>780</v>
      </c>
      <c r="E1563" s="34" t="s">
        <v>1772</v>
      </c>
      <c r="F1563" s="29">
        <v>1</v>
      </c>
      <c r="G1563" s="45">
        <v>6</v>
      </c>
      <c r="H1563" s="34" t="s">
        <v>3884</v>
      </c>
      <c r="I1563" s="34" t="s">
        <v>24</v>
      </c>
      <c r="J1563" s="34" t="s">
        <v>1744</v>
      </c>
      <c r="K1563" s="34" t="s">
        <v>780</v>
      </c>
    </row>
    <row r="1564" s="7" customFormat="1" ht="24" spans="1:11">
      <c r="A1564" s="34">
        <v>12</v>
      </c>
      <c r="B1564" s="34" t="s">
        <v>1765</v>
      </c>
      <c r="C1564" s="34" t="s">
        <v>3885</v>
      </c>
      <c r="D1564" s="34" t="s">
        <v>1377</v>
      </c>
      <c r="E1564" s="34" t="s">
        <v>1772</v>
      </c>
      <c r="F1564" s="29">
        <v>1</v>
      </c>
      <c r="G1564" s="45">
        <v>7</v>
      </c>
      <c r="H1564" s="34" t="s">
        <v>3886</v>
      </c>
      <c r="I1564" s="34" t="s">
        <v>24</v>
      </c>
      <c r="J1564" s="34" t="s">
        <v>1744</v>
      </c>
      <c r="K1564" s="34" t="s">
        <v>1377</v>
      </c>
    </row>
    <row r="1565" s="7" customFormat="1" ht="24" spans="1:11">
      <c r="A1565" s="34">
        <v>13</v>
      </c>
      <c r="B1565" s="34" t="s">
        <v>1765</v>
      </c>
      <c r="C1565" s="34" t="s">
        <v>3887</v>
      </c>
      <c r="D1565" s="34" t="s">
        <v>29</v>
      </c>
      <c r="E1565" s="34" t="s">
        <v>3888</v>
      </c>
      <c r="F1565" s="29">
        <v>1</v>
      </c>
      <c r="G1565" s="45">
        <v>7</v>
      </c>
      <c r="H1565" s="34" t="s">
        <v>3889</v>
      </c>
      <c r="I1565" s="34" t="s">
        <v>24</v>
      </c>
      <c r="J1565" s="34" t="s">
        <v>1744</v>
      </c>
      <c r="K1565" s="34" t="s">
        <v>29</v>
      </c>
    </row>
    <row r="1566" s="7" customFormat="1" ht="24" spans="1:11">
      <c r="A1566" s="34">
        <v>14</v>
      </c>
      <c r="B1566" s="34" t="s">
        <v>1765</v>
      </c>
      <c r="C1566" s="34" t="s">
        <v>3890</v>
      </c>
      <c r="D1566" s="34" t="s">
        <v>757</v>
      </c>
      <c r="E1566" s="34" t="s">
        <v>1785</v>
      </c>
      <c r="F1566" s="29">
        <v>1</v>
      </c>
      <c r="G1566" s="45">
        <v>30</v>
      </c>
      <c r="H1566" s="34" t="s">
        <v>3891</v>
      </c>
      <c r="I1566" s="34" t="s">
        <v>24</v>
      </c>
      <c r="J1566" s="34" t="s">
        <v>1744</v>
      </c>
      <c r="K1566" s="34" t="s">
        <v>757</v>
      </c>
    </row>
    <row r="1567" s="7" customFormat="1" ht="24" spans="1:11">
      <c r="A1567" s="34">
        <v>15</v>
      </c>
      <c r="B1567" s="34" t="s">
        <v>1765</v>
      </c>
      <c r="C1567" s="34" t="s">
        <v>3892</v>
      </c>
      <c r="D1567" s="34" t="s">
        <v>1377</v>
      </c>
      <c r="E1567" s="34" t="s">
        <v>1785</v>
      </c>
      <c r="F1567" s="29">
        <v>1</v>
      </c>
      <c r="G1567" s="45">
        <v>12</v>
      </c>
      <c r="H1567" s="34" t="s">
        <v>3893</v>
      </c>
      <c r="I1567" s="34" t="s">
        <v>24</v>
      </c>
      <c r="J1567" s="34" t="s">
        <v>1744</v>
      </c>
      <c r="K1567" s="34" t="s">
        <v>1377</v>
      </c>
    </row>
    <row r="1568" s="7" customFormat="1" ht="24" spans="1:11">
      <c r="A1568" s="34">
        <v>16</v>
      </c>
      <c r="B1568" s="34" t="s">
        <v>1765</v>
      </c>
      <c r="C1568" s="34" t="s">
        <v>3894</v>
      </c>
      <c r="D1568" s="34" t="s">
        <v>1069</v>
      </c>
      <c r="E1568" s="34" t="s">
        <v>3895</v>
      </c>
      <c r="F1568" s="29">
        <v>1</v>
      </c>
      <c r="G1568" s="45">
        <v>20</v>
      </c>
      <c r="H1568" s="34" t="s">
        <v>3896</v>
      </c>
      <c r="I1568" s="34" t="s">
        <v>24</v>
      </c>
      <c r="J1568" s="34" t="s">
        <v>1744</v>
      </c>
      <c r="K1568" s="34" t="s">
        <v>1069</v>
      </c>
    </row>
    <row r="1569" s="7" customFormat="1" ht="24" spans="1:11">
      <c r="A1569" s="34">
        <v>17</v>
      </c>
      <c r="B1569" s="34" t="s">
        <v>1765</v>
      </c>
      <c r="C1569" s="34" t="s">
        <v>3897</v>
      </c>
      <c r="D1569" s="34" t="s">
        <v>1623</v>
      </c>
      <c r="E1569" s="34" t="s">
        <v>1772</v>
      </c>
      <c r="F1569" s="29">
        <v>1</v>
      </c>
      <c r="G1569" s="45">
        <v>10</v>
      </c>
      <c r="H1569" s="34" t="s">
        <v>3898</v>
      </c>
      <c r="I1569" s="34" t="s">
        <v>24</v>
      </c>
      <c r="J1569" s="34" t="s">
        <v>1744</v>
      </c>
      <c r="K1569" s="34" t="s">
        <v>1623</v>
      </c>
    </row>
    <row r="1570" s="7" customFormat="1" ht="24" spans="1:11">
      <c r="A1570" s="34">
        <v>18</v>
      </c>
      <c r="B1570" s="34" t="s">
        <v>1765</v>
      </c>
      <c r="C1570" s="34" t="s">
        <v>1757</v>
      </c>
      <c r="D1570" s="34" t="s">
        <v>1923</v>
      </c>
      <c r="E1570" s="34" t="s">
        <v>1785</v>
      </c>
      <c r="F1570" s="29">
        <v>1</v>
      </c>
      <c r="G1570" s="45">
        <v>60</v>
      </c>
      <c r="H1570" s="34" t="s">
        <v>3899</v>
      </c>
      <c r="I1570" s="34" t="s">
        <v>24</v>
      </c>
      <c r="J1570" s="34" t="s">
        <v>1744</v>
      </c>
      <c r="K1570" s="34" t="s">
        <v>1923</v>
      </c>
    </row>
    <row r="1571" s="7" customFormat="1" ht="24" spans="1:11">
      <c r="A1571" s="34">
        <v>19</v>
      </c>
      <c r="B1571" s="34" t="s">
        <v>1765</v>
      </c>
      <c r="C1571" s="34" t="s">
        <v>3900</v>
      </c>
      <c r="D1571" s="34" t="s">
        <v>1377</v>
      </c>
      <c r="E1571" s="34" t="s">
        <v>3888</v>
      </c>
      <c r="F1571" s="29">
        <v>1</v>
      </c>
      <c r="G1571" s="45">
        <v>19</v>
      </c>
      <c r="H1571" s="34" t="s">
        <v>3901</v>
      </c>
      <c r="I1571" s="34" t="s">
        <v>24</v>
      </c>
      <c r="J1571" s="34" t="s">
        <v>1744</v>
      </c>
      <c r="K1571" s="34" t="s">
        <v>1377</v>
      </c>
    </row>
    <row r="1572" s="7" customFormat="1" ht="36" spans="1:11">
      <c r="A1572" s="34">
        <v>20</v>
      </c>
      <c r="B1572" s="34" t="s">
        <v>1765</v>
      </c>
      <c r="C1572" s="34" t="s">
        <v>3902</v>
      </c>
      <c r="D1572" s="34" t="s">
        <v>69</v>
      </c>
      <c r="E1572" s="34" t="s">
        <v>1772</v>
      </c>
      <c r="F1572" s="29">
        <v>1</v>
      </c>
      <c r="G1572" s="45">
        <v>18.5</v>
      </c>
      <c r="H1572" s="34" t="s">
        <v>3903</v>
      </c>
      <c r="I1572" s="34" t="s">
        <v>24</v>
      </c>
      <c r="J1572" s="34" t="s">
        <v>1744</v>
      </c>
      <c r="K1572" s="34" t="s">
        <v>69</v>
      </c>
    </row>
    <row r="1573" s="7" customFormat="1" ht="24" spans="1:11">
      <c r="A1573" s="34">
        <v>21</v>
      </c>
      <c r="B1573" s="34" t="s">
        <v>1765</v>
      </c>
      <c r="C1573" s="34" t="s">
        <v>3904</v>
      </c>
      <c r="D1573" s="34" t="s">
        <v>864</v>
      </c>
      <c r="E1573" s="34" t="s">
        <v>1772</v>
      </c>
      <c r="F1573" s="29">
        <v>1</v>
      </c>
      <c r="G1573" s="45">
        <v>30</v>
      </c>
      <c r="H1573" s="34" t="s">
        <v>3905</v>
      </c>
      <c r="I1573" s="34" t="s">
        <v>24</v>
      </c>
      <c r="J1573" s="34" t="s">
        <v>1744</v>
      </c>
      <c r="K1573" s="34" t="s">
        <v>864</v>
      </c>
    </row>
    <row r="1574" s="7" customFormat="1" ht="24" spans="1:11">
      <c r="A1574" s="34">
        <v>22</v>
      </c>
      <c r="B1574" s="34" t="s">
        <v>1765</v>
      </c>
      <c r="C1574" s="34" t="s">
        <v>3906</v>
      </c>
      <c r="D1574" s="34" t="s">
        <v>188</v>
      </c>
      <c r="E1574" s="34" t="s">
        <v>1772</v>
      </c>
      <c r="F1574" s="29">
        <v>1</v>
      </c>
      <c r="G1574" s="45">
        <v>10</v>
      </c>
      <c r="H1574" s="34" t="s">
        <v>3907</v>
      </c>
      <c r="I1574" s="34" t="s">
        <v>24</v>
      </c>
      <c r="J1574" s="34" t="s">
        <v>1744</v>
      </c>
      <c r="K1574" s="34" t="s">
        <v>188</v>
      </c>
    </row>
    <row r="1575" s="7" customFormat="1" ht="24" spans="1:11">
      <c r="A1575" s="34">
        <v>23</v>
      </c>
      <c r="B1575" s="34" t="s">
        <v>1765</v>
      </c>
      <c r="C1575" s="34" t="s">
        <v>1757</v>
      </c>
      <c r="D1575" s="34" t="s">
        <v>628</v>
      </c>
      <c r="E1575" s="34" t="s">
        <v>1785</v>
      </c>
      <c r="F1575" s="29">
        <v>1</v>
      </c>
      <c r="G1575" s="45">
        <v>20</v>
      </c>
      <c r="H1575" s="34" t="s">
        <v>3908</v>
      </c>
      <c r="I1575" s="34" t="s">
        <v>24</v>
      </c>
      <c r="J1575" s="34" t="s">
        <v>1744</v>
      </c>
      <c r="K1575" s="34" t="s">
        <v>628</v>
      </c>
    </row>
    <row r="1576" s="7" customFormat="1" ht="36" spans="1:11">
      <c r="A1576" s="34">
        <v>24</v>
      </c>
      <c r="B1576" s="34" t="s">
        <v>1765</v>
      </c>
      <c r="C1576" s="34" t="s">
        <v>3909</v>
      </c>
      <c r="D1576" s="34" t="s">
        <v>3910</v>
      </c>
      <c r="E1576" s="34" t="s">
        <v>1785</v>
      </c>
      <c r="F1576" s="29">
        <v>1</v>
      </c>
      <c r="G1576" s="45">
        <v>35.3</v>
      </c>
      <c r="H1576" s="34" t="s">
        <v>3911</v>
      </c>
      <c r="I1576" s="34" t="s">
        <v>24</v>
      </c>
      <c r="J1576" s="34" t="s">
        <v>1744</v>
      </c>
      <c r="K1576" s="34" t="s">
        <v>3910</v>
      </c>
    </row>
    <row r="1577" s="7" customFormat="1" ht="24" spans="1:11">
      <c r="A1577" s="34">
        <v>25</v>
      </c>
      <c r="B1577" s="34" t="s">
        <v>1765</v>
      </c>
      <c r="C1577" s="34" t="s">
        <v>1757</v>
      </c>
      <c r="D1577" s="34" t="s">
        <v>1171</v>
      </c>
      <c r="E1577" s="34" t="s">
        <v>1785</v>
      </c>
      <c r="F1577" s="29">
        <v>1</v>
      </c>
      <c r="G1577" s="45">
        <v>30</v>
      </c>
      <c r="H1577" s="34" t="s">
        <v>3912</v>
      </c>
      <c r="I1577" s="34" t="s">
        <v>24</v>
      </c>
      <c r="J1577" s="34" t="s">
        <v>1744</v>
      </c>
      <c r="K1577" s="34" t="s">
        <v>1171</v>
      </c>
    </row>
    <row r="1578" s="7" customFormat="1" ht="24" spans="1:11">
      <c r="A1578" s="34">
        <v>26</v>
      </c>
      <c r="B1578" s="34" t="s">
        <v>1765</v>
      </c>
      <c r="C1578" s="34" t="s">
        <v>3913</v>
      </c>
      <c r="D1578" s="34" t="s">
        <v>956</v>
      </c>
      <c r="E1578" s="34" t="s">
        <v>1785</v>
      </c>
      <c r="F1578" s="29">
        <v>1</v>
      </c>
      <c r="G1578" s="45">
        <v>15</v>
      </c>
      <c r="H1578" s="34" t="s">
        <v>3914</v>
      </c>
      <c r="I1578" s="34" t="s">
        <v>24</v>
      </c>
      <c r="J1578" s="34" t="s">
        <v>1744</v>
      </c>
      <c r="K1578" s="34" t="s">
        <v>956</v>
      </c>
    </row>
    <row r="1579" s="7" customFormat="1" ht="24" spans="1:11">
      <c r="A1579" s="34">
        <v>27</v>
      </c>
      <c r="B1579" s="34" t="s">
        <v>1765</v>
      </c>
      <c r="C1579" s="34" t="s">
        <v>3915</v>
      </c>
      <c r="D1579" s="34" t="s">
        <v>134</v>
      </c>
      <c r="E1579" s="34" t="s">
        <v>1785</v>
      </c>
      <c r="F1579" s="29">
        <v>1</v>
      </c>
      <c r="G1579" s="45">
        <v>34</v>
      </c>
      <c r="H1579" s="34" t="s">
        <v>3916</v>
      </c>
      <c r="I1579" s="34" t="s">
        <v>24</v>
      </c>
      <c r="J1579" s="34" t="s">
        <v>1744</v>
      </c>
      <c r="K1579" s="34" t="s">
        <v>134</v>
      </c>
    </row>
    <row r="1580" s="7" customFormat="1" ht="24" spans="1:11">
      <c r="A1580" s="34">
        <v>28</v>
      </c>
      <c r="B1580" s="34" t="s">
        <v>1765</v>
      </c>
      <c r="C1580" s="34" t="s">
        <v>3917</v>
      </c>
      <c r="D1580" s="34" t="s">
        <v>1923</v>
      </c>
      <c r="E1580" s="34" t="s">
        <v>3895</v>
      </c>
      <c r="F1580" s="29">
        <v>1</v>
      </c>
      <c r="G1580" s="45">
        <v>15</v>
      </c>
      <c r="H1580" s="34" t="s">
        <v>3918</v>
      </c>
      <c r="I1580" s="34" t="s">
        <v>24</v>
      </c>
      <c r="J1580" s="34" t="s">
        <v>1744</v>
      </c>
      <c r="K1580" s="34" t="s">
        <v>1923</v>
      </c>
    </row>
    <row r="1581" s="7" customFormat="1" ht="36" spans="1:11">
      <c r="A1581" s="34">
        <v>57</v>
      </c>
      <c r="B1581" s="34" t="s">
        <v>3919</v>
      </c>
      <c r="C1581" s="34" t="s">
        <v>3920</v>
      </c>
      <c r="D1581" s="34" t="s">
        <v>1452</v>
      </c>
      <c r="E1581" s="34" t="s">
        <v>2834</v>
      </c>
      <c r="F1581" s="29">
        <v>1</v>
      </c>
      <c r="G1581" s="45">
        <v>31.1</v>
      </c>
      <c r="H1581" s="34" t="s">
        <v>3921</v>
      </c>
      <c r="I1581" s="34" t="s">
        <v>24</v>
      </c>
      <c r="J1581" s="34" t="s">
        <v>1744</v>
      </c>
      <c r="K1581" s="34" t="s">
        <v>1452</v>
      </c>
    </row>
    <row r="1582" s="7" customFormat="1" ht="36" spans="1:11">
      <c r="A1582" s="34">
        <v>58</v>
      </c>
      <c r="B1582" s="34" t="s">
        <v>3919</v>
      </c>
      <c r="C1582" s="34" t="s">
        <v>3922</v>
      </c>
      <c r="D1582" s="34" t="s">
        <v>1069</v>
      </c>
      <c r="E1582" s="34" t="s">
        <v>2652</v>
      </c>
      <c r="F1582" s="29">
        <v>1</v>
      </c>
      <c r="G1582" s="45">
        <v>14.2</v>
      </c>
      <c r="H1582" s="34" t="s">
        <v>3923</v>
      </c>
      <c r="I1582" s="34" t="s">
        <v>24</v>
      </c>
      <c r="J1582" s="34" t="s">
        <v>1744</v>
      </c>
      <c r="K1582" s="34" t="s">
        <v>1069</v>
      </c>
    </row>
    <row r="1583" s="7" customFormat="1" ht="36" spans="1:11">
      <c r="A1583" s="34">
        <v>59</v>
      </c>
      <c r="B1583" s="34" t="s">
        <v>3919</v>
      </c>
      <c r="C1583" s="34" t="s">
        <v>3924</v>
      </c>
      <c r="D1583" s="34" t="s">
        <v>597</v>
      </c>
      <c r="E1583" s="34" t="s">
        <v>3925</v>
      </c>
      <c r="F1583" s="29">
        <v>1</v>
      </c>
      <c r="G1583" s="45">
        <v>5</v>
      </c>
      <c r="H1583" s="34" t="s">
        <v>3926</v>
      </c>
      <c r="I1583" s="34" t="s">
        <v>24</v>
      </c>
      <c r="J1583" s="34" t="s">
        <v>1744</v>
      </c>
      <c r="K1583" s="34" t="s">
        <v>597</v>
      </c>
    </row>
    <row r="1584" s="7" customFormat="1" ht="48" spans="1:11">
      <c r="A1584" s="34">
        <v>60</v>
      </c>
      <c r="B1584" s="34" t="s">
        <v>3927</v>
      </c>
      <c r="C1584" s="34" t="s">
        <v>3928</v>
      </c>
      <c r="D1584" s="34" t="s">
        <v>397</v>
      </c>
      <c r="E1584" s="34" t="s">
        <v>3888</v>
      </c>
      <c r="F1584" s="29">
        <v>1</v>
      </c>
      <c r="G1584" s="45">
        <v>8.1</v>
      </c>
      <c r="H1584" s="34" t="s">
        <v>3929</v>
      </c>
      <c r="I1584" s="34" t="s">
        <v>24</v>
      </c>
      <c r="J1584" s="34" t="s">
        <v>1744</v>
      </c>
      <c r="K1584" s="34" t="s">
        <v>397</v>
      </c>
    </row>
    <row r="1585" s="7" customFormat="1" ht="36" spans="1:11">
      <c r="A1585" s="34">
        <v>61</v>
      </c>
      <c r="B1585" s="34" t="s">
        <v>3930</v>
      </c>
      <c r="C1585" s="34" t="s">
        <v>2592</v>
      </c>
      <c r="D1585" s="34" t="s">
        <v>94</v>
      </c>
      <c r="E1585" s="34" t="s">
        <v>3931</v>
      </c>
      <c r="F1585" s="29">
        <v>1</v>
      </c>
      <c r="G1585" s="45">
        <v>6.33</v>
      </c>
      <c r="H1585" s="34" t="s">
        <v>3932</v>
      </c>
      <c r="I1585" s="34" t="s">
        <v>24</v>
      </c>
      <c r="J1585" s="34" t="s">
        <v>1744</v>
      </c>
      <c r="K1585" s="34" t="s">
        <v>94</v>
      </c>
    </row>
    <row r="1586" s="7" customFormat="1" ht="24" spans="1:11">
      <c r="A1586" s="34">
        <v>62</v>
      </c>
      <c r="B1586" s="34" t="s">
        <v>1765</v>
      </c>
      <c r="C1586" s="34" t="s">
        <v>1757</v>
      </c>
      <c r="D1586" s="34" t="s">
        <v>753</v>
      </c>
      <c r="E1586" s="34" t="s">
        <v>1772</v>
      </c>
      <c r="F1586" s="29">
        <v>1</v>
      </c>
      <c r="G1586" s="45">
        <v>35</v>
      </c>
      <c r="H1586" s="34" t="s">
        <v>3891</v>
      </c>
      <c r="I1586" s="34" t="s">
        <v>24</v>
      </c>
      <c r="J1586" s="34" t="s">
        <v>1744</v>
      </c>
      <c r="K1586" s="34" t="s">
        <v>753</v>
      </c>
    </row>
    <row r="1587" s="7" customFormat="1" ht="36" spans="1:11">
      <c r="A1587" s="34">
        <v>66</v>
      </c>
      <c r="B1587" s="34" t="s">
        <v>3919</v>
      </c>
      <c r="C1587" s="34" t="s">
        <v>1757</v>
      </c>
      <c r="D1587" s="34" t="s">
        <v>297</v>
      </c>
      <c r="E1587" s="34" t="s">
        <v>2652</v>
      </c>
      <c r="F1587" s="29">
        <v>1</v>
      </c>
      <c r="G1587" s="45">
        <v>5.3</v>
      </c>
      <c r="H1587" s="34" t="s">
        <v>3933</v>
      </c>
      <c r="I1587" s="34" t="s">
        <v>24</v>
      </c>
      <c r="J1587" s="34" t="s">
        <v>1744</v>
      </c>
      <c r="K1587" s="34" t="s">
        <v>297</v>
      </c>
    </row>
    <row r="1588" s="7" customFormat="1" ht="36" spans="1:11">
      <c r="A1588" s="34">
        <v>69</v>
      </c>
      <c r="B1588" s="34" t="s">
        <v>1765</v>
      </c>
      <c r="C1588" s="34" t="s">
        <v>3934</v>
      </c>
      <c r="D1588" s="34" t="s">
        <v>333</v>
      </c>
      <c r="E1588" s="34" t="s">
        <v>1767</v>
      </c>
      <c r="F1588" s="29">
        <v>1</v>
      </c>
      <c r="G1588" s="45">
        <v>8</v>
      </c>
      <c r="H1588" s="34" t="s">
        <v>3935</v>
      </c>
      <c r="I1588" s="34" t="s">
        <v>24</v>
      </c>
      <c r="J1588" s="34" t="s">
        <v>1744</v>
      </c>
      <c r="K1588" s="34" t="s">
        <v>333</v>
      </c>
    </row>
    <row r="1589" s="8" customFormat="1" ht="32.1" customHeight="1" spans="1:11">
      <c r="A1589" s="34">
        <v>71</v>
      </c>
      <c r="B1589" s="145" t="s">
        <v>3936</v>
      </c>
      <c r="C1589" s="47" t="s">
        <v>3937</v>
      </c>
      <c r="D1589" s="145" t="s">
        <v>3938</v>
      </c>
      <c r="E1589" s="103" t="s">
        <v>2834</v>
      </c>
      <c r="F1589" s="29">
        <v>1</v>
      </c>
      <c r="G1589" s="98">
        <v>16</v>
      </c>
      <c r="H1589" s="34" t="s">
        <v>2739</v>
      </c>
      <c r="I1589" s="34"/>
      <c r="J1589" s="34" t="s">
        <v>2836</v>
      </c>
      <c r="K1589" s="34" t="s">
        <v>2725</v>
      </c>
    </row>
    <row r="1590" s="8" customFormat="1" ht="32.1" customHeight="1" spans="1:11">
      <c r="A1590" s="34">
        <v>72</v>
      </c>
      <c r="B1590" s="145" t="s">
        <v>3936</v>
      </c>
      <c r="C1590" s="47" t="s">
        <v>3939</v>
      </c>
      <c r="D1590" s="145" t="s">
        <v>3940</v>
      </c>
      <c r="E1590" s="103" t="s">
        <v>2834</v>
      </c>
      <c r="F1590" s="29">
        <v>1</v>
      </c>
      <c r="G1590" s="98">
        <v>16</v>
      </c>
      <c r="H1590" s="34" t="s">
        <v>3941</v>
      </c>
      <c r="I1590" s="34"/>
      <c r="J1590" s="34" t="s">
        <v>2836</v>
      </c>
      <c r="K1590" s="34" t="s">
        <v>2725</v>
      </c>
    </row>
    <row r="1591" s="8" customFormat="1" ht="32.1" customHeight="1" spans="1:11">
      <c r="A1591" s="34">
        <v>73</v>
      </c>
      <c r="B1591" s="145" t="s">
        <v>3936</v>
      </c>
      <c r="C1591" s="47" t="s">
        <v>3942</v>
      </c>
      <c r="D1591" s="145" t="s">
        <v>3943</v>
      </c>
      <c r="E1591" s="103" t="s">
        <v>2834</v>
      </c>
      <c r="F1591" s="29">
        <v>1</v>
      </c>
      <c r="G1591" s="98">
        <v>24</v>
      </c>
      <c r="H1591" s="34" t="s">
        <v>3944</v>
      </c>
      <c r="I1591" s="34"/>
      <c r="J1591" s="34" t="s">
        <v>2836</v>
      </c>
      <c r="K1591" s="34" t="s">
        <v>2725</v>
      </c>
    </row>
    <row r="1592" s="1" customFormat="1" ht="22.5" customHeight="1" spans="1:11">
      <c r="A1592" s="21" t="s">
        <v>3945</v>
      </c>
      <c r="B1592" s="21" t="s">
        <v>3946</v>
      </c>
      <c r="C1592" s="21"/>
      <c r="D1592" s="21"/>
      <c r="E1592" s="21"/>
      <c r="F1592" s="24"/>
      <c r="G1592" s="26">
        <f>SUM(G1593)</f>
        <v>1805.25</v>
      </c>
      <c r="H1592" s="21"/>
      <c r="I1592" s="21"/>
      <c r="J1592" s="21"/>
      <c r="K1592" s="21"/>
    </row>
    <row r="1593" s="1" customFormat="1" ht="22.5" customHeight="1" spans="1:11">
      <c r="A1593" s="21" t="s">
        <v>3553</v>
      </c>
      <c r="B1593" s="21" t="s">
        <v>3947</v>
      </c>
      <c r="C1593" s="21"/>
      <c r="D1593" s="21"/>
      <c r="E1593" s="21"/>
      <c r="F1593" s="24"/>
      <c r="G1593" s="26">
        <f>SUM(G1594:G1595)</f>
        <v>1805.25</v>
      </c>
      <c r="H1593" s="21"/>
      <c r="I1593" s="21"/>
      <c r="J1593" s="21"/>
      <c r="K1593" s="21"/>
    </row>
    <row r="1594" s="7" customFormat="1" ht="60" spans="1:11">
      <c r="A1594" s="34">
        <v>5</v>
      </c>
      <c r="B1594" s="34" t="s">
        <v>3948</v>
      </c>
      <c r="C1594" s="34" t="s">
        <v>3949</v>
      </c>
      <c r="D1594" s="34" t="s">
        <v>3950</v>
      </c>
      <c r="E1594" s="34">
        <v>5000</v>
      </c>
      <c r="F1594" s="29">
        <v>1</v>
      </c>
      <c r="G1594" s="45">
        <v>1799.95</v>
      </c>
      <c r="H1594" s="34" t="s">
        <v>3951</v>
      </c>
      <c r="I1594" s="34" t="s">
        <v>24</v>
      </c>
      <c r="J1594" s="34" t="s">
        <v>1744</v>
      </c>
      <c r="K1594" s="34" t="s">
        <v>3952</v>
      </c>
    </row>
    <row r="1595" s="7" customFormat="1" ht="30.75" customHeight="1" spans="1:11">
      <c r="A1595" s="34">
        <v>6</v>
      </c>
      <c r="B1595" s="34" t="s">
        <v>3948</v>
      </c>
      <c r="C1595" s="34" t="s">
        <v>3953</v>
      </c>
      <c r="D1595" s="34" t="s">
        <v>3954</v>
      </c>
      <c r="E1595" s="34" t="s">
        <v>3955</v>
      </c>
      <c r="F1595" s="29">
        <v>1</v>
      </c>
      <c r="G1595" s="45">
        <v>5.3</v>
      </c>
      <c r="H1595" s="34" t="s">
        <v>3956</v>
      </c>
      <c r="I1595" s="34"/>
      <c r="J1595" s="34" t="s">
        <v>3957</v>
      </c>
      <c r="K1595" s="34" t="s">
        <v>3957</v>
      </c>
    </row>
    <row r="1596" s="13" customFormat="1" ht="13.5" spans="1:11">
      <c r="A1596" s="32"/>
      <c r="B1596" s="33"/>
      <c r="C1596" s="33"/>
      <c r="D1596" s="33"/>
      <c r="E1596" s="33"/>
      <c r="F1596" s="48"/>
      <c r="G1596" s="34"/>
      <c r="H1596" s="34"/>
      <c r="I1596" s="34"/>
      <c r="J1596" s="34"/>
      <c r="K1596" s="34"/>
    </row>
  </sheetData>
  <autoFilter ref="A5:HM1596">
    <extLst/>
  </autoFilter>
  <mergeCells count="56">
    <mergeCell ref="A1:B1"/>
    <mergeCell ref="A2:K2"/>
    <mergeCell ref="J4:K4"/>
    <mergeCell ref="A4:A5"/>
    <mergeCell ref="B4:B5"/>
    <mergeCell ref="C4:C5"/>
    <mergeCell ref="D4:D5"/>
    <mergeCell ref="E4:E5"/>
    <mergeCell ref="E669:E671"/>
    <mergeCell ref="F4:F5"/>
    <mergeCell ref="G4:G5"/>
    <mergeCell ref="G717:G718"/>
    <mergeCell ref="G720:G721"/>
    <mergeCell ref="G724:G725"/>
    <mergeCell ref="G728:G729"/>
    <mergeCell ref="G730:G731"/>
    <mergeCell ref="G733:G735"/>
    <mergeCell ref="G737:G739"/>
    <mergeCell ref="G743:G744"/>
    <mergeCell ref="G745:G746"/>
    <mergeCell ref="G748:G749"/>
    <mergeCell ref="G750:G751"/>
    <mergeCell ref="G757:G759"/>
    <mergeCell ref="G763:G764"/>
    <mergeCell ref="G768:G769"/>
    <mergeCell ref="G772:G773"/>
    <mergeCell ref="G791:G792"/>
    <mergeCell ref="G845:G846"/>
    <mergeCell ref="G847:G848"/>
    <mergeCell ref="G864:G865"/>
    <mergeCell ref="G901:G902"/>
    <mergeCell ref="G909:G910"/>
    <mergeCell ref="G911:G912"/>
    <mergeCell ref="G914:G915"/>
    <mergeCell ref="G933:G934"/>
    <mergeCell ref="G943:G944"/>
    <mergeCell ref="G945:G946"/>
    <mergeCell ref="G951:G953"/>
    <mergeCell ref="G958:G959"/>
    <mergeCell ref="G1008:G1009"/>
    <mergeCell ref="G1011:G1012"/>
    <mergeCell ref="G1037:G1038"/>
    <mergeCell ref="G1040:G1041"/>
    <mergeCell ref="G1044:G1047"/>
    <mergeCell ref="G1049:G1053"/>
    <mergeCell ref="H4:H5"/>
    <mergeCell ref="I4:I5"/>
    <mergeCell ref="I864:I865"/>
    <mergeCell ref="I901:I902"/>
    <mergeCell ref="I951:I953"/>
    <mergeCell ref="I958:I959"/>
    <mergeCell ref="I1008:I1009"/>
    <mergeCell ref="I1011:I1012"/>
    <mergeCell ref="I1037:I1038"/>
    <mergeCell ref="I1040:I1041"/>
    <mergeCell ref="I1044:I1047"/>
  </mergeCells>
  <printOptions horizontalCentered="1"/>
  <pageMargins left="0.349305555555556" right="0.349305555555556" top="0.86875" bottom="0.629166666666667" header="0.509027777777778" footer="0.388888888888889"/>
  <pageSetup paperSize="9" scale="76" orientation="landscape"/>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李良才</dc:creator>
  <cp:lastModifiedBy>Administrator</cp:lastModifiedBy>
  <dcterms:created xsi:type="dcterms:W3CDTF">2018-12-31T13:34:00Z</dcterms:created>
  <dcterms:modified xsi:type="dcterms:W3CDTF">2019-01-05T07:39:02Z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